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630" yWindow="645" windowWidth="27495" windowHeight="11580"/>
  </bookViews>
  <sheets>
    <sheet name="Документ" sheetId="2" r:id="rId1"/>
    <sheet name="Лист1" sheetId="3" r:id="rId2"/>
  </sheets>
  <definedNames>
    <definedName name="_xlnm._FilterDatabase" localSheetId="0" hidden="1">Документ!$A$7:$G$115</definedName>
    <definedName name="_xlnm.Print_Titles" localSheetId="0">Документ!$7:$7</definedName>
  </definedNames>
  <calcPr calcId="145621"/>
  <fileRecoveryPr repairLoad="1"/>
</workbook>
</file>

<file path=xl/calcChain.xml><?xml version="1.0" encoding="utf-8"?>
<calcChain xmlns="http://schemas.openxmlformats.org/spreadsheetml/2006/main">
  <c r="E8" i="2" l="1"/>
  <c r="D8" i="2"/>
  <c r="C8" i="2"/>
  <c r="F62" i="2" l="1"/>
  <c r="G110" i="2" l="1"/>
  <c r="F110" i="2"/>
  <c r="G109" i="2"/>
  <c r="F109" i="2"/>
  <c r="G108" i="2"/>
  <c r="F108" i="2"/>
  <c r="G107" i="2"/>
  <c r="F107" i="2"/>
  <c r="G106" i="2"/>
  <c r="F106" i="2"/>
  <c r="G105" i="2"/>
  <c r="F105" i="2"/>
  <c r="G104" i="2"/>
  <c r="F104" i="2"/>
  <c r="G103" i="2"/>
  <c r="F103" i="2"/>
  <c r="G102" i="2"/>
  <c r="F102" i="2"/>
  <c r="G101" i="2"/>
  <c r="F101" i="2"/>
  <c r="G100" i="2"/>
  <c r="F100" i="2"/>
  <c r="G99" i="2"/>
  <c r="F99" i="2"/>
  <c r="G98" i="2"/>
  <c r="F98" i="2"/>
  <c r="G97" i="2"/>
  <c r="F97" i="2"/>
  <c r="G96" i="2"/>
  <c r="F96" i="2"/>
  <c r="F95" i="2"/>
  <c r="G94" i="2"/>
  <c r="F94" i="2"/>
  <c r="G93" i="2"/>
  <c r="F93" i="2"/>
  <c r="G92" i="2"/>
  <c r="F92" i="2"/>
  <c r="F91" i="2"/>
  <c r="G90" i="2"/>
  <c r="F90" i="2"/>
  <c r="G89" i="2"/>
  <c r="F89" i="2"/>
  <c r="G88" i="2"/>
  <c r="F88" i="2"/>
  <c r="G87" i="2"/>
  <c r="F87" i="2"/>
  <c r="G86" i="2"/>
  <c r="F86" i="2"/>
  <c r="G85" i="2"/>
  <c r="F85" i="2"/>
  <c r="G84" i="2"/>
  <c r="F84" i="2"/>
  <c r="G83" i="2"/>
  <c r="F83" i="2"/>
  <c r="G82" i="2"/>
  <c r="F82" i="2"/>
  <c r="G81" i="2"/>
  <c r="F81" i="2"/>
  <c r="G80" i="2"/>
  <c r="F80" i="2"/>
  <c r="G79" i="2"/>
  <c r="F79" i="2"/>
  <c r="G77" i="2"/>
  <c r="F77" i="2"/>
  <c r="G76" i="2"/>
  <c r="F76" i="2"/>
  <c r="G75" i="2"/>
  <c r="F75" i="2"/>
  <c r="G74" i="2"/>
  <c r="F74" i="2"/>
  <c r="G73" i="2"/>
  <c r="F73" i="2"/>
  <c r="G72" i="2"/>
  <c r="F72" i="2"/>
  <c r="G71" i="2"/>
  <c r="F71" i="2"/>
  <c r="G70" i="2"/>
  <c r="F70" i="2"/>
  <c r="G69" i="2"/>
  <c r="F69" i="2"/>
  <c r="G68" i="2"/>
  <c r="F68" i="2"/>
  <c r="G67" i="2"/>
  <c r="F67" i="2"/>
  <c r="G66" i="2"/>
  <c r="F66" i="2"/>
  <c r="G65" i="2"/>
  <c r="F65" i="2"/>
  <c r="G64" i="2"/>
  <c r="F64" i="2"/>
  <c r="G63" i="2"/>
  <c r="F63" i="2"/>
  <c r="G61" i="2"/>
  <c r="F61" i="2"/>
  <c r="G60" i="2"/>
  <c r="F60" i="2"/>
  <c r="G59" i="2"/>
  <c r="F59" i="2"/>
  <c r="G58" i="2"/>
  <c r="F58" i="2"/>
  <c r="G57" i="2"/>
  <c r="F57" i="2"/>
  <c r="G56" i="2"/>
  <c r="F56" i="2"/>
  <c r="G54" i="2"/>
  <c r="F54" i="2"/>
  <c r="G53" i="2"/>
  <c r="F53" i="2"/>
  <c r="G52" i="2"/>
  <c r="F52" i="2"/>
  <c r="G51" i="2"/>
  <c r="F51" i="2"/>
  <c r="G50" i="2"/>
  <c r="F50" i="2"/>
  <c r="G49" i="2"/>
  <c r="F49" i="2"/>
  <c r="G48" i="2"/>
  <c r="F48" i="2"/>
  <c r="G47" i="2"/>
  <c r="F47" i="2"/>
  <c r="G46" i="2"/>
  <c r="F46" i="2"/>
  <c r="G45" i="2"/>
  <c r="F45" i="2"/>
  <c r="G44" i="2"/>
  <c r="F44" i="2"/>
  <c r="G43" i="2"/>
  <c r="F43" i="2"/>
  <c r="G42" i="2"/>
  <c r="F42" i="2"/>
  <c r="G41" i="2"/>
  <c r="F41" i="2"/>
  <c r="G40" i="2"/>
  <c r="F40" i="2"/>
  <c r="G37" i="2"/>
  <c r="F37" i="2"/>
  <c r="G35" i="2"/>
  <c r="F35" i="2"/>
  <c r="G34" i="2"/>
  <c r="F34" i="2"/>
  <c r="G33" i="2"/>
  <c r="F33" i="2"/>
  <c r="G32" i="2"/>
  <c r="F32" i="2"/>
  <c r="G31" i="2"/>
  <c r="F31" i="2"/>
  <c r="G29" i="2"/>
  <c r="F29" i="2"/>
  <c r="G28" i="2"/>
  <c r="F28" i="2"/>
  <c r="G27" i="2"/>
  <c r="F27" i="2"/>
  <c r="G26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 l="1"/>
  <c r="F11" i="2"/>
  <c r="G10" i="2"/>
  <c r="F10" i="2"/>
  <c r="G9" i="2"/>
  <c r="F9" i="2"/>
  <c r="G8" i="2" l="1"/>
  <c r="F8" i="2"/>
</calcChain>
</file>

<file path=xl/sharedStrings.xml><?xml version="1.0" encoding="utf-8"?>
<sst xmlns="http://schemas.openxmlformats.org/spreadsheetml/2006/main" count="234" uniqueCount="232">
  <si>
    <t>Код БК (с учетом группировки)</t>
  </si>
  <si>
    <t>Наименование БК (с учетом группировки)</t>
  </si>
  <si>
    <t>1</t>
  </si>
  <si>
    <t>2</t>
  </si>
  <si>
    <t>3</t>
  </si>
  <si>
    <t>4</t>
  </si>
  <si>
    <t>5</t>
  </si>
  <si>
    <t>00010000000000000000</t>
  </si>
  <si>
    <t>НАЛОГОВЫЕ И НЕНАЛОГОВЫЕ ДОХОДЫ</t>
  </si>
  <si>
    <t>00010100000000000000</t>
  </si>
  <si>
    <t>НАЛОГИ НА ПРИБЫЛЬ, ДОХОДЫ</t>
  </si>
  <si>
    <t>00010102000010000110</t>
  </si>
  <si>
    <t>Налог на доходы физических лиц</t>
  </si>
  <si>
    <t>00010102010010000110</t>
  </si>
  <si>
    <t>00010102020010000110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</si>
  <si>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</si>
  <si>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</si>
  <si>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</si>
  <si>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</si>
  <si>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</si>
  <si>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</si>
  <si>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</t>
  </si>
  <si>
    <t>00010102130010000110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</si>
  <si>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</si>
  <si>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00010102210010000110</t>
  </si>
  <si>
    <t>00010102230010000110</t>
  </si>
  <si>
    <t>Налог на доходы физических лиц в части суммы налога, превышающей 650 тысяч рублей, относящейся к налоговой базе, указанной в пункте 62 статьи 210 Налогового кодекса Российской Федерации, превышающей 5 миллионов рублей</t>
  </si>
  <si>
    <t>00010300000000000000</t>
  </si>
  <si>
    <t>НАЛОГИ НА ТОВАРЫ (РАБОТЫ, УСЛУГИ), РЕАЛИЗУЕМЫЕ НА ТЕРРИТОРИИ РОССИЙСКОЙ ФЕДЕРАЦИИ</t>
  </si>
  <si>
    <t>00010302000010000110</t>
  </si>
  <si>
    <t>Акцизы по подакцизным товарам (продукции), производимым на территории Российской Федерации</t>
  </si>
  <si>
    <t>00010302230010000110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</si>
  <si>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</si>
  <si>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</si>
  <si>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</si>
  <si>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</si>
  <si>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</si>
  <si>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</si>
  <si>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</si>
  <si>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00010500000000000000</t>
  </si>
  <si>
    <t>НАЛОГИ НА СОВОКУПНЫЙ ДОХОД</t>
  </si>
  <si>
    <t>00010501000000000110</t>
  </si>
  <si>
    <t>Налог, взимаемый в связи с применением упрощенной системы налогообложения</t>
  </si>
  <si>
    <t>00010501010010000110</t>
  </si>
  <si>
    <t>Налог, взимаемый с налогоплательщиков, выбравших в качестве объекта налогообложения доходы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</si>
  <si>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</si>
  <si>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</si>
  <si>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00010501050010000110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</si>
  <si>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</si>
  <si>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00010502000020000110</t>
  </si>
  <si>
    <t>Единый налог на вмененный доход для отдельных видов деятельности</t>
  </si>
  <si>
    <t>00010502010020000110</t>
  </si>
  <si>
    <t>00010503000010000110</t>
  </si>
  <si>
    <t>Единый сельскохозяйственный налог</t>
  </si>
  <si>
    <t>00010503010010000110</t>
  </si>
  <si>
    <t>00010504000020000110</t>
  </si>
  <si>
    <t>Налог, взимаемый в связи с применением патентной системы налогообложения</t>
  </si>
  <si>
    <t>00010504010020000110</t>
  </si>
  <si>
    <t>Налог, взимаемый в связи с применением патентной системы налогообложения, зачисляемый в бюджеты городских округов</t>
  </si>
  <si>
    <t>00010504060020000110</t>
  </si>
  <si>
    <t>Налог, взимаемый в связи с применением патентной системы налогообложения, зачисляемый в бюджеты муниципальных округов</t>
  </si>
  <si>
    <t>00010507000010000110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</si>
  <si>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</si>
  <si>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00010507000011000110</t>
  </si>
  <si>
    <t>00010600000000000000</t>
  </si>
  <si>
    <t>НАЛОГИ НА ИМУЩЕСТВО</t>
  </si>
  <si>
    <t>00010601000000000110</t>
  </si>
  <si>
    <t>Налог на имущество физических лиц</t>
  </si>
  <si>
    <t>00010601020140000110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</si>
  <si>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</si>
  <si>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00010606000000000110</t>
  </si>
  <si>
    <t>Земельный налог</t>
  </si>
  <si>
    <t>00010606030000000110</t>
  </si>
  <si>
    <t>Земельный налог с организаций</t>
  </si>
  <si>
    <t>00010606040000000110</t>
  </si>
  <si>
    <t>Земельный налог с физических лиц</t>
  </si>
  <si>
    <t>00010800000000000000</t>
  </si>
  <si>
    <t>ГОСУДАРСТВЕННАЯ ПОШЛИНА</t>
  </si>
  <si>
    <t>00010803000010000110</t>
  </si>
  <si>
    <t>Государственная пошлина по делам, рассматриваемым в судах общей юрисдикции, мировыми судьями</t>
  </si>
  <si>
    <t>00010803010010000110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</si>
  <si>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</si>
  <si>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00011100000000000000</t>
  </si>
  <si>
    <t>ДОХОДЫ ОТ ИСПОЛЬЗОВАНИЯ ИМУЩЕСТВА, НАХОДЯЩЕГОСЯ В ГОСУДАРСТВЕННОЙ И МУНИЦИПАЛЬНОЙ СОБСТВЕННОСТИ</t>
  </si>
  <si>
    <t>00011101000000000120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</si>
  <si>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</si>
  <si>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00011101040140000120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</si>
  <si>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округам</t>
  </si>
  <si>
    <t>00011105000000000120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</si>
  <si>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</si>
  <si>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</si>
  <si>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</si>
  <si>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00011105020000000120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</si>
  <si>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</si>
  <si>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</si>
  <si>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</si>
  <si>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00011105070000000120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</si>
  <si>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</si>
  <si>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</si>
  <si>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</si>
  <si>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</si>
  <si>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</si>
  <si>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00011200000000000000</t>
  </si>
  <si>
    <t>ПЛАТЕЖИ ПРИ ПОЛЬЗОВАНИИ ПРИРОДНЫМИ РЕСУРСАМИ</t>
  </si>
  <si>
    <t>00011201000010000120</t>
  </si>
  <si>
    <t>Плата за негативное воздействие на окружающую среду</t>
  </si>
  <si>
    <t>00011201010010000120</t>
  </si>
  <si>
    <t>Плата за выбросы загрязняющих веществ в атмосферный воздух стационарными объектами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</si>
  <si>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</si>
  <si>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</si>
  <si>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</si>
  <si>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</si>
  <si>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00011201070010000120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</si>
  <si>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</si>
  <si>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00011300000000000000</t>
  </si>
  <si>
    <t>ДОХОДЫ ОТ ОКАЗАНИЯ ПЛАТНЫХ УСЛУГ И КОМПЕНСАЦИИ ЗАТРАТ ГОСУДАРСТВА</t>
  </si>
  <si>
    <t>00011301000000000130</t>
  </si>
  <si>
    <t>Доходы от оказания платных услуг (работ)</t>
  </si>
  <si>
    <t>00011301990000000130</t>
  </si>
  <si>
    <t>Прочие доходы от оказания платных услуг (работ)</t>
  </si>
  <si>
    <t>00011302000000000130</t>
  </si>
  <si>
    <t>Доходы от компенсации затрат государства</t>
  </si>
  <si>
    <t>00011302060000000130</t>
  </si>
  <si>
    <t>Доходы, поступающие в порядке возмещения расходов, понесенных в связи с эксплуатацией имущества</t>
  </si>
  <si>
    <t>00011302990000000130</t>
  </si>
  <si>
    <t>Прочие доходы от компенсации затрат государства</t>
  </si>
  <si>
    <t>00011400000000000000</t>
  </si>
  <si>
    <t>ДОХОДЫ ОТ ПРОДАЖИ МАТЕРИАЛЬНЫХ И НЕМАТЕРИАЛЬНЫХ АКТИВОВ</t>
  </si>
  <si>
    <t>00011402000000000000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</si>
  <si>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</si>
  <si>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00011402040140000410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</si>
  <si>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</si>
  <si>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00011406000000000430</t>
  </si>
  <si>
    <t>Доходы от продажи земельных участков, находящихся в государственной и муниципальной собственности</t>
  </si>
  <si>
    <t>00011406010000000430</t>
  </si>
  <si>
    <t>Доходы от продажи земельных участков, государственная собственность на которые не разграничена</t>
  </si>
  <si>
    <t>00011600000000000000</t>
  </si>
  <si>
    <t>ШТРАФЫ, САНКЦИИ, ВОЗМЕЩЕНИЕ УЩЕРБА</t>
  </si>
  <si>
    <t>00011700000000000000</t>
  </si>
  <si>
    <t>ПРОЧИЕ НЕНАЛОГОВЫЕ ДОХОДЫ</t>
  </si>
  <si>
    <t>00011701000000000180</t>
  </si>
  <si>
    <t>Невыясненные поступления</t>
  </si>
  <si>
    <t>00011715000000000150</t>
  </si>
  <si>
    <t>Инициативные платежи</t>
  </si>
  <si>
    <t>00011715020140000150</t>
  </si>
  <si>
    <t>Инициативные платежи, зачисляемые в бюджеты муниципальных округов</t>
  </si>
  <si>
    <t>00020000000000000000</t>
  </si>
  <si>
    <t>БЕЗВОЗМЕЗДНЫЕ ПОСТУПЛЕНИЯ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</si>
  <si>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</si>
  <si>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</si>
  <si>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</si>
  <si>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Дотации бюджетам бюджетной системы Российской Федерации</t>
  </si>
  <si>
    <t>00020215001000000150</t>
  </si>
  <si>
    <t>Дотации на выравнивание бюджетной обеспеченности</t>
  </si>
  <si>
    <t>00020215002000000150</t>
  </si>
  <si>
    <t>Дотации бюджетам на поддержку мер по обеспечению сбалансированности бюджетов</t>
  </si>
  <si>
    <t>00020219999000000150</t>
  </si>
  <si>
    <t>Прочие дотации</t>
  </si>
  <si>
    <t>00020220000000000150</t>
  </si>
  <si>
    <t>Субсидии бюджетам бюджетной системы Российской Федерации (межбюджетные субсидии)</t>
  </si>
  <si>
    <t>00020220077000000150</t>
  </si>
  <si>
    <t>Субсидии бюджетам на софинансирование капитальных вложений в объекты муниципальной собственности</t>
  </si>
  <si>
    <t>00020220300000000150</t>
  </si>
  <si>
    <t>Субсидии бюджетам муниципальных образований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</si>
  <si>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00020220303000000150</t>
  </si>
  <si>
    <t>Субсидии бюджетам муниципальных образований на обеспечение мероприятий по модернизации систем коммунальной инфраструктуры за счет средств бюджетов</t>
  </si>
  <si>
    <t>00020225154000000150</t>
  </si>
  <si>
    <t>Субсидии бюджетам на реализацию мероприятий по модернизации коммунальной инфраструктуры</t>
  </si>
  <si>
    <t>00020225304000000150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</si>
  <si>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</si>
  <si>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00020225519000000150</t>
  </si>
  <si>
    <t>Субсидии бюджетам на поддержку отрасли культуры</t>
  </si>
  <si>
    <t>00020225555000000150</t>
  </si>
  <si>
    <t>Субсидии бюджетам на реализацию программ формирования современной городской среды</t>
  </si>
  <si>
    <t>00020225590000000150</t>
  </si>
  <si>
    <t>Субсидии бюджетам на техническое оснащение региональных и муниципальных музеев</t>
  </si>
  <si>
    <t>00020225750000000150</t>
  </si>
  <si>
    <t>Субсидии бюджетам на реализацию мероприятий по модернизации школьных систем образования</t>
  </si>
  <si>
    <t>00020229999000000150</t>
  </si>
  <si>
    <t>Прочие субсидии</t>
  </si>
  <si>
    <t>00020230000000000150</t>
  </si>
  <si>
    <t>Субвенции бюджетам бюджетной системы Российской Федерации</t>
  </si>
  <si>
    <t>00020230024000000150</t>
  </si>
  <si>
    <t>Субвенции местным бюджетам на выполнение передаваемых полномочий субъектов Российской Федерации</t>
  </si>
  <si>
    <t>00020230029000000150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</si>
  <si>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</si>
  <si>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00020235120000000150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</si>
  <si>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</si>
  <si>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00020239999000000150</t>
  </si>
  <si>
    <t>Прочие субвенции</t>
  </si>
  <si>
    <t>00020240000000000150</t>
  </si>
  <si>
    <t>Иные межбюджетные трансферты</t>
  </si>
  <si>
    <t>00020245050000000150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</si>
  <si>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</si>
  <si>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00020245179000000150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</si>
  <si>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</si>
  <si>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00020245303000000150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</si>
  <si>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</si>
  <si>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00020249999000000150</t>
  </si>
  <si>
    <t>Прочие межбюджетные трансферты, передаваемые бюджетам</t>
  </si>
  <si>
    <t>00020700000000000000</t>
  </si>
  <si>
    <t>ПРОЧИЕ БЕЗВОЗМЕЗДНЫЕ ПОСТУПЛЕНИЯ</t>
  </si>
  <si>
    <t>00020704000140000150</t>
  </si>
  <si>
    <t>Прочие безвозмездные поступления в бюджеты муниципальных округов</t>
  </si>
  <si>
    <t>00020704020140000150</t>
  </si>
  <si>
    <t>Поступления от денежных пожертвований, предоставляемых физическими лицами получателям средств бюджетов муниципальных округов</t>
  </si>
  <si>
    <t>00020800000000000000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</si>
  <si>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</si>
  <si>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по доходам в разрезе видов доходов </t>
  </si>
  <si>
    <t>6</t>
  </si>
  <si>
    <t>7</t>
  </si>
  <si>
    <t>Исполнение к годовому плану</t>
  </si>
  <si>
    <t>План на 2025 год, тыс.рублей</t>
  </si>
  <si>
    <t>Доходы бюджета - всего</t>
  </si>
  <si>
    <t>X</t>
  </si>
  <si>
    <t>Сведения об исполнении бюджета муниципального округа "Инта" Республики Коми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</si>
  <si>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</si>
  <si>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</si>
  <si>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Налог, взимаемый в связи с применением специального налогового режима "Автоматизированная упрощенная система налогообложения" (сумма платежа (перерасчеты, недоимка и задолженность по соответствующему платежу, в том числе по отмененному)</t>
  </si>
  <si>
    <t>00021800000000000000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</si>
  <si>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</si>
  <si>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00021800000000000150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</si>
  <si>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</si>
  <si>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</si>
  <si>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</si>
  <si>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00021900000000000000</t>
  </si>
  <si>
    <t>00021900000140000150</t>
  </si>
  <si>
    <t>в сравнении с запланированными значениями на 9 месяцев 2025 года</t>
  </si>
  <si>
    <t>План на 9 месяцев 2025 года, тыс.рублей</t>
  </si>
  <si>
    <t>Исполнено за 9 месяцев 2025 года, тыс.рублей</t>
  </si>
  <si>
    <t>на 01.10.2025 года</t>
  </si>
  <si>
    <t>Исполнение к плану 9 месяцев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</si>
</sst>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21" x14ac:knownFonts="1"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1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1" fillId="0" borderId="1">
      <alignment horizontal="right" vertical="top" wrapText="1"/>
    </xf>
    <xf numFmtId="49" fontId="2" fillId="0" borderId="2">
      <alignment horizontal="center" vertical="center" wrapText="1"/>
    </xf>
    <xf numFmtId="49" fontId="2" fillId="0" borderId="3">
      <alignment horizontal="center" vertical="center" wrapText="1"/>
    </xf>
    <xf numFmtId="49" fontId="2" fillId="0" borderId="4">
      <alignment horizontal="center" vertical="center" wrapText="1"/>
    </xf>
    <xf numFmtId="49" fontId="2" fillId="0" borderId="5">
      <alignment horizontal="center" vertical="center" wrapText="1"/>
    </xf>
    <xf numFmtId="49" fontId="2" fillId="0" borderId="6">
      <alignment horizontal="center" vertical="center" wrapText="1"/>
    </xf>
    <xf numFmtId="49" fontId="2" fillId="0" borderId="7">
      <alignment horizontal="center" vertical="center" wrapText="1"/>
    </xf>
    <xf numFmtId="49" fontId="3" fillId="2" borderId="8">
      <alignment horizontal="center" vertical="top" shrinkToFit="1"/>
    </xf>
    <xf numFmtId="0" fontId="3" fillId="2" borderId="9">
      <alignment horizontal="left" vertical="top" wrapText="1"/>
    </xf>
    <xf numFmtId="164" fontId="3" fillId="2" borderId="9">
      <alignment horizontal="right" vertical="top" shrinkToFit="1"/>
    </xf>
    <xf numFmtId="164" fontId="3" fillId="2" borderId="10">
      <alignment horizontal="right" vertical="top" shrinkToFit="1"/>
    </xf>
    <xf numFmtId="49" fontId="2" fillId="3" borderId="11">
      <alignment horizontal="center" vertical="top" shrinkToFit="1"/>
    </xf>
    <xf numFmtId="0" fontId="2" fillId="3" borderId="12">
      <alignment horizontal="left" vertical="top" wrapText="1"/>
    </xf>
    <xf numFmtId="164" fontId="2" fillId="3" borderId="12">
      <alignment horizontal="right" vertical="top" shrinkToFit="1"/>
    </xf>
    <xf numFmtId="164" fontId="2" fillId="3" borderId="13">
      <alignment horizontal="right" vertical="top" shrinkToFit="1"/>
    </xf>
    <xf numFmtId="49" fontId="2" fillId="4" borderId="14">
      <alignment horizontal="center" vertical="top" shrinkToFit="1"/>
    </xf>
    <xf numFmtId="0" fontId="2" fillId="4" borderId="15">
      <alignment horizontal="left" vertical="top" wrapText="1"/>
    </xf>
    <xf numFmtId="164" fontId="2" fillId="4" borderId="15">
      <alignment horizontal="right" vertical="top" shrinkToFit="1"/>
    </xf>
    <xf numFmtId="164" fontId="2" fillId="4" borderId="16">
      <alignment horizontal="right" vertical="top" shrinkToFit="1"/>
    </xf>
    <xf numFmtId="49" fontId="4" fillId="0" borderId="14">
      <alignment horizontal="center" vertical="top" shrinkToFit="1"/>
    </xf>
    <xf numFmtId="0" fontId="1" fillId="0" borderId="15">
      <alignment horizontal="left" vertical="top" wrapText="1"/>
    </xf>
    <xf numFmtId="164" fontId="1" fillId="0" borderId="15">
      <alignment horizontal="right" vertical="top" shrinkToFit="1"/>
    </xf>
    <xf numFmtId="164" fontId="5" fillId="0" borderId="16">
      <alignment horizontal="right" vertical="top" shrinkToFit="1"/>
    </xf>
    <xf numFmtId="49" fontId="4" fillId="0" borderId="14">
      <alignment horizontal="center" vertical="top" shrinkToFit="1"/>
    </xf>
    <xf numFmtId="0" fontId="1" fillId="0" borderId="15">
      <alignment horizontal="left" vertical="top" wrapText="1"/>
    </xf>
    <xf numFmtId="49" fontId="4" fillId="0" borderId="14">
      <alignment horizontal="center" vertical="top" shrinkToFit="1"/>
    </xf>
    <xf numFmtId="0" fontId="1" fillId="0" borderId="15">
      <alignment horizontal="left" vertical="top" wrapText="1"/>
    </xf>
    <xf numFmtId="49" fontId="4" fillId="0" borderId="14">
      <alignment horizontal="center" vertical="top" shrinkToFit="1"/>
    </xf>
    <xf numFmtId="0" fontId="1" fillId="0" borderId="15">
      <alignment horizontal="left" vertical="top" wrapText="1"/>
    </xf>
    <xf numFmtId="49" fontId="4" fillId="0" borderId="14">
      <alignment horizontal="center" vertical="top" shrinkToFit="1"/>
    </xf>
    <xf numFmtId="0" fontId="1" fillId="0" borderId="15">
      <alignment horizontal="left" vertical="top" wrapText="1"/>
    </xf>
    <xf numFmtId="164" fontId="3" fillId="5" borderId="17">
      <alignment horizontal="right" shrinkToFit="1"/>
    </xf>
    <xf numFmtId="164" fontId="3" fillId="5" borderId="18">
      <alignment horizontal="right" shrinkToFit="1"/>
    </xf>
    <xf numFmtId="0" fontId="6" fillId="0" borderId="0"/>
    <xf numFmtId="0" fontId="6" fillId="0" borderId="0"/>
    <xf numFmtId="0" fontId="6" fillId="0" borderId="0"/>
    <xf numFmtId="0" fontId="1" fillId="0" borderId="1"/>
    <xf numFmtId="0" fontId="1" fillId="0" borderId="1"/>
    <xf numFmtId="4" fontId="3" fillId="5" borderId="17">
      <alignment horizontal="right" shrinkToFit="1"/>
    </xf>
    <xf numFmtId="4" fontId="3" fillId="5" borderId="18">
      <alignment horizontal="right" shrinkToFit="1"/>
    </xf>
    <xf numFmtId="4" fontId="3" fillId="2" borderId="9">
      <alignment horizontal="right" vertical="top" shrinkToFit="1"/>
    </xf>
    <xf numFmtId="4" fontId="3" fillId="2" borderId="10">
      <alignment horizontal="right" vertical="top" shrinkToFit="1"/>
    </xf>
    <xf numFmtId="4" fontId="2" fillId="3" borderId="12">
      <alignment horizontal="right" vertical="top" shrinkToFit="1"/>
    </xf>
    <xf numFmtId="4" fontId="2" fillId="3" borderId="13">
      <alignment horizontal="right" vertical="top" shrinkToFit="1"/>
    </xf>
    <xf numFmtId="4" fontId="2" fillId="4" borderId="15">
      <alignment horizontal="right" vertical="top" shrinkToFit="1"/>
    </xf>
    <xf numFmtId="4" fontId="2" fillId="4" borderId="16">
      <alignment horizontal="right" vertical="top" shrinkToFit="1"/>
    </xf>
    <xf numFmtId="4" fontId="1" fillId="0" borderId="15">
      <alignment horizontal="right" vertical="top" shrinkToFit="1"/>
    </xf>
    <xf numFmtId="4" fontId="5" fillId="0" borderId="16">
      <alignment horizontal="right" vertical="top" shrinkToFit="1"/>
    </xf>
    <xf numFmtId="4" fontId="1" fillId="0" borderId="15">
      <alignment horizontal="right" vertical="top" shrinkToFit="1"/>
    </xf>
    <xf numFmtId="4" fontId="5" fillId="0" borderId="16">
      <alignment horizontal="right" vertical="top" shrinkToFit="1"/>
    </xf>
    <xf numFmtId="4" fontId="1" fillId="0" borderId="15">
      <alignment horizontal="right" vertical="top" shrinkToFit="1"/>
    </xf>
    <xf numFmtId="4" fontId="5" fillId="0" borderId="16">
      <alignment horizontal="right" vertical="top" shrinkToFit="1"/>
    </xf>
    <xf numFmtId="4" fontId="1" fillId="0" borderId="15">
      <alignment horizontal="right" vertical="top" shrinkToFit="1"/>
    </xf>
    <xf numFmtId="4" fontId="5" fillId="0" borderId="16">
      <alignment horizontal="right" vertical="top" shrinkToFit="1"/>
    </xf>
    <xf numFmtId="4" fontId="1" fillId="0" borderId="15">
      <alignment horizontal="right" vertical="top" shrinkToFit="1"/>
    </xf>
    <xf numFmtId="4" fontId="5" fillId="0" borderId="16">
      <alignment horizontal="right" vertical="top" shrinkToFit="1"/>
    </xf>
    <xf numFmtId="49" fontId="4" fillId="0" borderId="14">
      <alignment horizontal="center" vertical="top" shrinkToFit="1"/>
    </xf>
    <xf numFmtId="0" fontId="1" fillId="0" borderId="15">
      <alignment horizontal="left" vertical="top" wrapText="1"/>
    </xf>
    <xf numFmtId="4" fontId="1" fillId="0" borderId="15">
      <alignment horizontal="right" vertical="top" shrinkToFit="1"/>
    </xf>
    <xf numFmtId="4" fontId="5" fillId="0" borderId="16">
      <alignment horizontal="right" vertical="top" shrinkToFit="1"/>
    </xf>
    <xf numFmtId="9" fontId="6" fillId="0" borderId="0" applyFont="0" applyFill="0" applyBorder="0" applyAlignment="0" applyProtection="0"/>
    <xf numFmtId="164" fontId="7" fillId="5" borderId="18">
      <alignment horizontal="right" shrinkToFit="1"/>
    </xf>
    <xf numFmtId="0" fontId="8" fillId="0" borderId="15">
      <alignment horizontal="left" vertical="top" wrapText="1"/>
    </xf>
    <xf numFmtId="4" fontId="8" fillId="0" borderId="15">
      <alignment horizontal="right" vertical="top" shrinkToFit="1"/>
    </xf>
    <xf numFmtId="49" fontId="8" fillId="0" borderId="15">
      <alignment horizontal="center" vertical="top" shrinkToFit="1"/>
    </xf>
    <xf numFmtId="4" fontId="8" fillId="0" borderId="16">
      <alignment horizontal="right" vertical="top" shrinkToFit="1"/>
    </xf>
  </cellStyleXfs>
  <cellXfs count="102">
    <xf numFmtId="0" fontId="0" fillId="0" borderId="0" xfId="0"/>
    <xf numFmtId="49" fontId="12" fillId="6" borderId="19" xfId="5" applyNumberFormat="1" applyFont="1" applyFill="1" applyBorder="1" applyAlignment="1" applyProtection="1">
      <alignment horizontal="center" vertical="center" wrapText="1"/>
    </xf>
    <xf numFmtId="49" fontId="12" fillId="6" borderId="19" xfId="6" applyNumberFormat="1" applyFont="1" applyFill="1" applyBorder="1" applyAlignment="1" applyProtection="1">
      <alignment horizontal="center" vertical="center" wrapText="1"/>
    </xf>
    <xf numFmtId="49" fontId="12" fillId="6" borderId="19" xfId="7" applyNumberFormat="1" applyFont="1" applyFill="1" applyBorder="1" applyAlignment="1" applyProtection="1">
      <alignment horizontal="center" vertical="center" wrapText="1"/>
    </xf>
    <xf numFmtId="49" fontId="9" fillId="6" borderId="19" xfId="0" applyNumberFormat="1" applyFont="1" applyFill="1" applyBorder="1" applyAlignment="1">
      <alignment horizontal="center" vertical="center" wrapText="1"/>
    </xf>
    <xf numFmtId="164" fontId="9" fillId="6" borderId="19" xfId="23" applyNumberFormat="1" applyFont="1" applyFill="1" applyBorder="1" applyAlignment="1" applyProtection="1">
      <alignment horizontal="right" vertical="center" wrapText="1" shrinkToFit="1"/>
    </xf>
    <xf numFmtId="165" fontId="9" fillId="6" borderId="19" xfId="0" applyNumberFormat="1" applyFont="1" applyFill="1" applyBorder="1" applyAlignment="1">
      <alignment horizontal="right" vertical="center"/>
    </xf>
    <xf numFmtId="165" fontId="9" fillId="6" borderId="19" xfId="61" applyNumberFormat="1" applyFont="1" applyFill="1" applyBorder="1" applyAlignment="1" applyProtection="1">
      <alignment horizontal="right" vertical="center"/>
      <protection locked="0"/>
    </xf>
    <xf numFmtId="0" fontId="12" fillId="6" borderId="19" xfId="43" applyNumberFormat="1" applyFont="1" applyFill="1" applyBorder="1" applyAlignment="1" applyProtection="1">
      <alignment horizontal="left" vertical="top" wrapText="1"/>
    </xf>
    <xf numFmtId="165" fontId="12" fillId="6" borderId="19" xfId="43" applyNumberFormat="1" applyFont="1" applyFill="1" applyBorder="1" applyAlignment="1" applyProtection="1">
      <alignment horizontal="right" vertical="center" wrapText="1"/>
    </xf>
    <xf numFmtId="0" fontId="12" fillId="6" borderId="19" xfId="46" applyNumberFormat="1" applyFont="1" applyFill="1" applyBorder="1" applyAlignment="1" applyProtection="1">
      <alignment horizontal="left" vertical="top" wrapText="1"/>
    </xf>
    <xf numFmtId="165" fontId="12" fillId="6" borderId="19" xfId="46" applyNumberFormat="1" applyFont="1" applyFill="1" applyBorder="1" applyAlignment="1" applyProtection="1">
      <alignment horizontal="right" vertical="center" wrapText="1"/>
    </xf>
    <xf numFmtId="0" fontId="13" fillId="6" borderId="19" xfId="28" applyNumberFormat="1" applyFont="1" applyFill="1" applyBorder="1" applyAlignment="1" applyProtection="1">
      <alignment horizontal="left" vertical="top" wrapText="1"/>
    </xf>
    <xf numFmtId="165" fontId="13" fillId="6" borderId="19" xfId="28" applyNumberFormat="1" applyFont="1" applyFill="1" applyBorder="1" applyAlignment="1" applyProtection="1">
      <alignment horizontal="right" vertical="center" wrapText="1"/>
    </xf>
    <xf numFmtId="0" fontId="13" fillId="6" borderId="19" xfId="56" applyNumberFormat="1" applyFont="1" applyFill="1" applyBorder="1" applyAlignment="1" applyProtection="1">
      <alignment horizontal="left" vertical="top" wrapText="1"/>
    </xf>
    <xf numFmtId="165" fontId="13" fillId="6" borderId="19" xfId="56" applyNumberFormat="1" applyFont="1" applyFill="1" applyBorder="1" applyAlignment="1" applyProtection="1">
      <alignment horizontal="right" vertical="center" wrapText="1"/>
    </xf>
    <xf numFmtId="165" fontId="13" fillId="6" borderId="19" xfId="63" applyNumberFormat="1" applyFont="1" applyFill="1" applyBorder="1" applyAlignment="1" applyProtection="1">
      <alignment horizontal="right" vertical="center" wrapText="1"/>
    </xf>
    <xf numFmtId="165" fontId="14" fillId="6" borderId="19" xfId="9" applyNumberFormat="1" applyFont="1" applyFill="1" applyBorder="1" applyAlignment="1" applyProtection="1">
      <alignment horizontal="right" vertical="center" wrapText="1"/>
    </xf>
    <xf numFmtId="0" fontId="10" fillId="6" borderId="0" xfId="0" applyFont="1" applyFill="1"/>
    <xf numFmtId="0" fontId="11" fillId="6" borderId="0" xfId="0" applyFont="1" applyFill="1"/>
    <xf numFmtId="0" fontId="9" fillId="6" borderId="1" xfId="0" applyFont="1" applyFill="1" applyBorder="1" applyAlignment="1" applyProtection="1">
      <alignment vertical="top" wrapText="1"/>
    </xf>
    <xf numFmtId="0" fontId="10" fillId="6" borderId="0" xfId="0" applyFont="1" applyFill="1" applyAlignment="1">
      <alignment horizontal="center" vertical="center"/>
    </xf>
    <xf numFmtId="0" fontId="10" fillId="6" borderId="1" xfId="0" applyFont="1" applyFill="1" applyBorder="1" applyAlignment="1" applyProtection="1">
      <alignment horizontal="left" vertical="center" wrapText="1"/>
    </xf>
    <xf numFmtId="0" fontId="10" fillId="6" borderId="1" xfId="0" applyFont="1" applyFill="1" applyBorder="1" applyAlignment="1" applyProtection="1">
      <alignment horizontal="center" vertical="center" wrapText="1"/>
    </xf>
    <xf numFmtId="0" fontId="10" fillId="6" borderId="0" xfId="0" applyFont="1" applyFill="1" applyAlignment="1">
      <alignment horizontal="right" vertical="center"/>
    </xf>
    <xf numFmtId="0" fontId="11" fillId="6" borderId="0" xfId="0" applyFont="1" applyFill="1" applyProtection="1">
      <protection locked="0"/>
    </xf>
    <xf numFmtId="164" fontId="11" fillId="6" borderId="0" xfId="0" applyNumberFormat="1" applyFont="1" applyFill="1" applyProtection="1">
      <protection locked="0"/>
    </xf>
    <xf numFmtId="0" fontId="11" fillId="6" borderId="0" xfId="0" applyFont="1" applyFill="1" applyAlignment="1" applyProtection="1">
      <alignment horizontal="right"/>
      <protection locked="0"/>
    </xf>
    <xf numFmtId="165" fontId="12" fillId="6" borderId="19" xfId="63" applyNumberFormat="1" applyFont="1" applyFill="1" applyBorder="1" applyAlignment="1" applyProtection="1">
      <alignment horizontal="right" vertical="center" wrapText="1"/>
    </xf>
    <xf numFmtId="0" fontId="12" fillId="6" borderId="19" xfId="56" applyNumberFormat="1" applyFont="1" applyFill="1" applyBorder="1" applyAlignment="1" applyProtection="1">
      <alignment horizontal="left" vertical="top" wrapText="1"/>
    </xf>
    <xf numFmtId="165" fontId="12" fillId="6" borderId="19" xfId="56" applyNumberFormat="1" applyFont="1" applyFill="1" applyBorder="1" applyAlignment="1" applyProtection="1">
      <alignment horizontal="right" vertical="center" wrapText="1"/>
    </xf>
    <xf numFmtId="0" fontId="13" fillId="6" borderId="19" xfId="46" applyNumberFormat="1" applyFont="1" applyFill="1" applyBorder="1" applyAlignment="1" applyProtection="1">
      <alignment horizontal="left" vertical="top" wrapText="1"/>
    </xf>
    <xf numFmtId="165" fontId="13" fillId="6" borderId="19" xfId="46" applyNumberFormat="1" applyFont="1" applyFill="1" applyBorder="1" applyAlignment="1" applyProtection="1">
      <alignment horizontal="right" vertical="center" wrapText="1"/>
    </xf>
    <xf numFmtId="0" fontId="15" fillId="6" borderId="1" xfId="0" applyFont="1" applyFill="1" applyBorder="1" applyAlignment="1" applyProtection="1">
      <alignment horizontal="center" vertical="center" wrapText="1"/>
    </xf>
    <xf numFmtId="49" fontId="16" fillId="6" borderId="19" xfId="6" applyNumberFormat="1" applyFont="1" applyFill="1" applyBorder="1" applyAlignment="1" applyProtection="1">
      <alignment horizontal="center" vertical="center" wrapText="1"/>
    </xf>
    <xf numFmtId="164" fontId="17" fillId="6" borderId="19" xfId="23" applyNumberFormat="1" applyFont="1" applyFill="1" applyBorder="1" applyAlignment="1" applyProtection="1">
      <alignment horizontal="right" vertical="center" wrapText="1" shrinkToFit="1"/>
    </xf>
    <xf numFmtId="0" fontId="20" fillId="6" borderId="0" xfId="0" applyFont="1" applyFill="1" applyProtection="1">
      <protection locked="0"/>
    </xf>
    <xf numFmtId="49" fontId="12" fillId="6" borderId="19" xfId="13" applyNumberFormat="1" applyFont="1" applyFill="1" applyBorder="1" applyAlignment="1" applyProtection="1">
      <alignment horizontal="center" vertical="top" wrapText="1" shrinkToFit="1"/>
    </xf>
    <xf numFmtId="4" fontId="16" fillId="6" borderId="19" xfId="44" applyNumberFormat="1" applyFont="1" applyFill="1" applyBorder="1" applyAlignment="1" applyProtection="1">
      <alignment horizontal="right" vertical="center" wrapText="1" shrinkToFit="1"/>
    </xf>
    <xf numFmtId="4" fontId="12" fillId="6" borderId="19" xfId="44" applyNumberFormat="1" applyFont="1" applyFill="1" applyBorder="1" applyAlignment="1" applyProtection="1">
      <alignment horizontal="right" vertical="center" wrapText="1" shrinkToFit="1"/>
    </xf>
    <xf numFmtId="0" fontId="11" fillId="6" borderId="0" xfId="0" applyFont="1" applyFill="1" applyAlignment="1" applyProtection="1">
      <alignment wrapText="1"/>
      <protection locked="0"/>
    </xf>
    <xf numFmtId="49" fontId="12" fillId="6" borderId="19" xfId="45" applyNumberFormat="1" applyFont="1" applyFill="1" applyBorder="1" applyAlignment="1" applyProtection="1">
      <alignment horizontal="center" vertical="top" wrapText="1" shrinkToFit="1"/>
    </xf>
    <xf numFmtId="4" fontId="16" fillId="6" borderId="19" xfId="20" applyNumberFormat="1" applyFont="1" applyFill="1" applyBorder="1" applyAlignment="1" applyProtection="1">
      <alignment horizontal="right" vertical="center" wrapText="1" shrinkToFit="1"/>
    </xf>
    <xf numFmtId="4" fontId="12" fillId="6" borderId="19" xfId="20" applyNumberFormat="1" applyFont="1" applyFill="1" applyBorder="1" applyAlignment="1" applyProtection="1">
      <alignment horizontal="right" vertical="center" wrapText="1" shrinkToFit="1"/>
    </xf>
    <xf numFmtId="49" fontId="13" fillId="6" borderId="19" xfId="48" applyNumberFormat="1" applyFont="1" applyFill="1" applyBorder="1" applyAlignment="1" applyProtection="1">
      <alignment horizontal="center" vertical="top" wrapText="1" shrinkToFit="1"/>
    </xf>
    <xf numFmtId="4" fontId="18" fillId="6" borderId="19" xfId="29" applyNumberFormat="1" applyFont="1" applyFill="1" applyBorder="1" applyAlignment="1" applyProtection="1">
      <alignment horizontal="right" vertical="center" wrapText="1" shrinkToFit="1"/>
    </xf>
    <xf numFmtId="4" fontId="13" fillId="6" borderId="19" xfId="29" applyNumberFormat="1" applyFont="1" applyFill="1" applyBorder="1" applyAlignment="1" applyProtection="1">
      <alignment horizontal="right" vertical="center" wrapText="1" shrinkToFit="1"/>
    </xf>
    <xf numFmtId="4" fontId="18" fillId="6" borderId="19" xfId="20" applyNumberFormat="1" applyFont="1" applyFill="1" applyBorder="1" applyAlignment="1" applyProtection="1">
      <alignment horizontal="right" vertical="center" wrapText="1" shrinkToFit="1"/>
    </xf>
    <xf numFmtId="4" fontId="13" fillId="6" borderId="19" xfId="20" applyNumberFormat="1" applyFont="1" applyFill="1" applyBorder="1" applyAlignment="1" applyProtection="1">
      <alignment horizontal="right" vertical="center" wrapText="1" shrinkToFit="1"/>
    </xf>
    <xf numFmtId="49" fontId="13" fillId="6" borderId="19" xfId="45" applyNumberFormat="1" applyFont="1" applyFill="1" applyBorder="1" applyAlignment="1" applyProtection="1">
      <alignment horizontal="center" vertical="top" wrapText="1" shrinkToFit="1"/>
    </xf>
    <xf numFmtId="49" fontId="14" fillId="6" borderId="19" xfId="8" applyNumberFormat="1" applyFont="1" applyFill="1" applyBorder="1" applyAlignment="1" applyProtection="1">
      <alignment horizontal="center" vertical="top" wrapText="1" shrinkToFit="1"/>
    </xf>
    <xf numFmtId="0" fontId="14" fillId="6" borderId="19" xfId="9" applyNumberFormat="1" applyFont="1" applyFill="1" applyBorder="1" applyAlignment="1" applyProtection="1">
      <alignment horizontal="left" vertical="top" wrapText="1"/>
    </xf>
    <xf numFmtId="4" fontId="19" fillId="6" borderId="19" xfId="41" applyNumberFormat="1" applyFont="1" applyFill="1" applyBorder="1" applyAlignment="1" applyProtection="1">
      <alignment horizontal="right" vertical="center" wrapText="1" shrinkToFit="1"/>
    </xf>
    <xf numFmtId="4" fontId="14" fillId="6" borderId="19" xfId="41" applyNumberFormat="1" applyFont="1" applyFill="1" applyBorder="1" applyAlignment="1" applyProtection="1">
      <alignment horizontal="right" vertical="center" wrapText="1" shrinkToFit="1"/>
    </xf>
    <xf numFmtId="49" fontId="12" fillId="6" borderId="19" xfId="60" applyNumberFormat="1" applyFont="1" applyFill="1" applyBorder="1" applyAlignment="1" applyProtection="1">
      <alignment horizontal="center" vertical="top" wrapText="1" shrinkToFit="1"/>
    </xf>
    <xf numFmtId="0" fontId="12" fillId="6" borderId="19" xfId="63" applyNumberFormat="1" applyFont="1" applyFill="1" applyBorder="1" applyAlignment="1" applyProtection="1">
      <alignment horizontal="left" vertical="top" wrapText="1"/>
    </xf>
    <xf numFmtId="4" fontId="16" fillId="6" borderId="19" xfId="64" applyNumberFormat="1" applyFont="1" applyFill="1" applyBorder="1" applyAlignment="1" applyProtection="1">
      <alignment horizontal="right" vertical="center" wrapText="1" shrinkToFit="1"/>
    </xf>
    <xf numFmtId="4" fontId="12" fillId="6" borderId="19" xfId="64" applyNumberFormat="1" applyFont="1" applyFill="1" applyBorder="1" applyAlignment="1" applyProtection="1">
      <alignment horizontal="right" vertical="center" wrapText="1" shrinkToFit="1"/>
    </xf>
    <xf numFmtId="49" fontId="13" fillId="6" borderId="19" xfId="60" applyNumberFormat="1" applyFont="1" applyFill="1" applyBorder="1" applyAlignment="1" applyProtection="1">
      <alignment horizontal="center" vertical="top" wrapText="1" shrinkToFit="1"/>
    </xf>
    <xf numFmtId="0" fontId="13" fillId="6" borderId="19" xfId="63" applyNumberFormat="1" applyFont="1" applyFill="1" applyBorder="1" applyAlignment="1" applyProtection="1">
      <alignment horizontal="left" vertical="top" wrapText="1"/>
    </xf>
    <xf numFmtId="4" fontId="18" fillId="6" borderId="19" xfId="64" applyNumberFormat="1" applyFont="1" applyFill="1" applyBorder="1" applyAlignment="1" applyProtection="1">
      <alignment horizontal="right" vertical="center" wrapText="1" shrinkToFit="1"/>
    </xf>
    <xf numFmtId="4" fontId="13" fillId="6" borderId="19" xfId="64" applyNumberFormat="1" applyFont="1" applyFill="1" applyBorder="1" applyAlignment="1" applyProtection="1">
      <alignment horizontal="right" vertical="center" wrapText="1" shrinkToFit="1"/>
    </xf>
    <xf numFmtId="49" fontId="13" fillId="6" borderId="19" xfId="55" applyNumberFormat="1" applyFont="1" applyFill="1" applyBorder="1" applyAlignment="1" applyProtection="1">
      <alignment horizontal="center" vertical="top" wrapText="1" shrinkToFit="1"/>
    </xf>
    <xf numFmtId="4" fontId="18" fillId="6" borderId="19" xfId="57" applyNumberFormat="1" applyFont="1" applyFill="1" applyBorder="1" applyAlignment="1" applyProtection="1">
      <alignment horizontal="right" vertical="center" wrapText="1" shrinkToFit="1"/>
    </xf>
    <xf numFmtId="4" fontId="13" fillId="6" borderId="19" xfId="57" applyNumberFormat="1" applyFont="1" applyFill="1" applyBorder="1" applyAlignment="1" applyProtection="1">
      <alignment horizontal="right" vertical="center" wrapText="1" shrinkToFit="1"/>
    </xf>
    <xf numFmtId="49" fontId="12" fillId="6" borderId="19" xfId="55" applyNumberFormat="1" applyFont="1" applyFill="1" applyBorder="1" applyAlignment="1" applyProtection="1">
      <alignment horizontal="center" vertical="top" wrapText="1" shrinkToFit="1"/>
    </xf>
    <xf numFmtId="4" fontId="16" fillId="6" borderId="19" xfId="57" applyNumberFormat="1" applyFont="1" applyFill="1" applyBorder="1" applyAlignment="1" applyProtection="1">
      <alignment horizontal="right" vertical="center" wrapText="1" shrinkToFit="1"/>
    </xf>
    <xf numFmtId="4" fontId="12" fillId="6" borderId="19" xfId="57" applyNumberFormat="1" applyFont="1" applyFill="1" applyBorder="1" applyAlignment="1" applyProtection="1">
      <alignment horizontal="right" vertical="center" wrapText="1" shrinkToFit="1"/>
    </xf>
    <xf numFmtId="49" fontId="12" fillId="6" borderId="19" xfId="60" applyNumberFormat="1" applyFont="1" applyFill="1" applyBorder="1" applyAlignment="1" applyProtection="1">
      <alignment vertical="top" wrapText="1" shrinkToFit="1"/>
    </xf>
    <xf numFmtId="0" fontId="12" fillId="6" borderId="19" xfId="63" applyNumberFormat="1" applyFont="1" applyFill="1" applyBorder="1" applyAlignment="1" applyProtection="1">
      <alignment vertical="top" wrapText="1"/>
    </xf>
    <xf numFmtId="4" fontId="16" fillId="6" borderId="19" xfId="64" applyNumberFormat="1" applyFont="1" applyFill="1" applyBorder="1" applyAlignment="1" applyProtection="1">
      <alignment vertical="center" wrapText="1" shrinkToFit="1"/>
    </xf>
    <xf numFmtId="4" fontId="12" fillId="6" borderId="19" xfId="64" applyNumberFormat="1" applyFont="1" applyFill="1" applyBorder="1" applyAlignment="1" applyProtection="1">
      <alignment vertical="center" wrapText="1" shrinkToFit="1"/>
    </xf>
    <xf numFmtId="165" fontId="12" fillId="6" borderId="19" xfId="63" applyNumberFormat="1" applyFont="1" applyFill="1" applyBorder="1" applyAlignment="1" applyProtection="1">
      <alignment vertical="center" wrapText="1"/>
    </xf>
    <xf numFmtId="49" fontId="13" fillId="6" borderId="19" xfId="13" applyNumberFormat="1" applyFont="1" applyFill="1" applyBorder="1" applyAlignment="1" applyProtection="1">
      <alignment vertical="top" wrapText="1" shrinkToFit="1"/>
    </xf>
    <xf numFmtId="0" fontId="13" fillId="6" borderId="19" xfId="43" applyNumberFormat="1" applyFont="1" applyFill="1" applyBorder="1" applyAlignment="1" applyProtection="1">
      <alignment vertical="top" wrapText="1"/>
    </xf>
    <xf numFmtId="4" fontId="18" fillId="6" borderId="19" xfId="44" applyNumberFormat="1" applyFont="1" applyFill="1" applyBorder="1" applyAlignment="1" applyProtection="1">
      <alignment vertical="center" wrapText="1" shrinkToFit="1"/>
    </xf>
    <xf numFmtId="4" fontId="13" fillId="6" borderId="19" xfId="44" applyNumberFormat="1" applyFont="1" applyFill="1" applyBorder="1" applyAlignment="1" applyProtection="1">
      <alignment vertical="center" wrapText="1" shrinkToFit="1"/>
    </xf>
    <xf numFmtId="165" fontId="13" fillId="6" borderId="19" xfId="43" applyNumberFormat="1" applyFont="1" applyFill="1" applyBorder="1" applyAlignment="1" applyProtection="1">
      <alignment vertical="center" wrapText="1"/>
    </xf>
    <xf numFmtId="49" fontId="12" fillId="6" borderId="19" xfId="55" applyNumberFormat="1" applyFont="1" applyFill="1" applyBorder="1" applyAlignment="1" applyProtection="1">
      <alignment vertical="top" wrapText="1" shrinkToFit="1"/>
    </xf>
    <xf numFmtId="0" fontId="12" fillId="6" borderId="19" xfId="56" applyNumberFormat="1" applyFont="1" applyFill="1" applyBorder="1" applyAlignment="1" applyProtection="1">
      <alignment vertical="top" wrapText="1"/>
    </xf>
    <xf numFmtId="4" fontId="16" fillId="6" borderId="19" xfId="57" applyNumberFormat="1" applyFont="1" applyFill="1" applyBorder="1" applyAlignment="1" applyProtection="1">
      <alignment vertical="center" wrapText="1" shrinkToFit="1"/>
    </xf>
    <xf numFmtId="4" fontId="12" fillId="6" borderId="19" xfId="57" applyNumberFormat="1" applyFont="1" applyFill="1" applyBorder="1" applyAlignment="1" applyProtection="1">
      <alignment vertical="center" wrapText="1" shrinkToFit="1"/>
    </xf>
    <xf numFmtId="165" fontId="12" fillId="6" borderId="19" xfId="56" applyNumberFormat="1" applyFont="1" applyFill="1" applyBorder="1" applyAlignment="1" applyProtection="1">
      <alignment vertical="center" wrapText="1"/>
    </xf>
    <xf numFmtId="49" fontId="13" fillId="6" borderId="19" xfId="60" applyNumberFormat="1" applyFont="1" applyFill="1" applyBorder="1" applyAlignment="1" applyProtection="1">
      <alignment vertical="top" wrapText="1" shrinkToFit="1"/>
    </xf>
    <xf numFmtId="0" fontId="13" fillId="6" borderId="19" xfId="63" applyNumberFormat="1" applyFont="1" applyFill="1" applyBorder="1" applyAlignment="1" applyProtection="1">
      <alignment vertical="top" wrapText="1"/>
    </xf>
    <xf numFmtId="4" fontId="18" fillId="6" borderId="19" xfId="64" applyNumberFormat="1" applyFont="1" applyFill="1" applyBorder="1" applyAlignment="1" applyProtection="1">
      <alignment vertical="center" wrapText="1" shrinkToFit="1"/>
    </xf>
    <xf numFmtId="4" fontId="13" fillId="6" borderId="19" xfId="64" applyNumberFormat="1" applyFont="1" applyFill="1" applyBorder="1" applyAlignment="1" applyProtection="1">
      <alignment vertical="center" wrapText="1" shrinkToFit="1"/>
    </xf>
    <xf numFmtId="165" fontId="13" fillId="6" borderId="19" xfId="63" applyNumberFormat="1" applyFont="1" applyFill="1" applyBorder="1" applyAlignment="1" applyProtection="1">
      <alignment vertical="center" wrapText="1"/>
    </xf>
    <xf numFmtId="49" fontId="9" fillId="6" borderId="19" xfId="0" applyNumberFormat="1" applyFont="1" applyFill="1" applyBorder="1" applyAlignment="1">
      <alignment horizontal="left" vertical="center" wrapText="1"/>
    </xf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0" fontId="0" fillId="6" borderId="0" xfId="0" applyFill="1" applyProtection="1">
      <protection locked="0"/>
    </xf>
    <xf numFmtId="4" fontId="0" fillId="6" borderId="0" xfId="0" applyNumberFormat="1" applyFill="1" applyProtection="1">
      <protection locked="0"/>
    </xf>
    <xf numFmtId="0" fontId="9" fillId="6" borderId="1" xfId="0" applyFont="1" applyFill="1" applyBorder="1" applyAlignment="1" applyProtection="1">
      <alignment horizontal="center" vertical="center" wrapText="1"/>
    </xf>
    <xf numFmtId="49" fontId="12" fillId="6" borderId="19" xfId="3" applyNumberFormat="1" applyFont="1" applyFill="1" applyBorder="1" applyAlignment="1" applyProtection="1">
      <alignment horizontal="center" vertical="center" wrapText="1"/>
    </xf>
    <xf numFmtId="49" fontId="12" fillId="6" borderId="19" xfId="4" applyNumberFormat="1" applyFont="1" applyFill="1" applyBorder="1" applyAlignment="1" applyProtection="1">
      <alignment horizontal="center" vertical="center" wrapText="1"/>
    </xf>
    <xf numFmtId="49" fontId="12" fillId="6" borderId="19" xfId="4" applyFont="1" applyFill="1" applyBorder="1" applyAlignment="1">
      <alignment horizontal="center" vertical="center" wrapText="1"/>
    </xf>
    <xf numFmtId="0" fontId="9" fillId="6" borderId="1" xfId="0" applyFont="1" applyFill="1" applyBorder="1" applyAlignment="1" applyProtection="1">
      <alignment horizontal="center" vertical="top" wrapText="1"/>
    </xf>
    <xf numFmtId="49" fontId="12" fillId="6" borderId="19" xfId="2" applyNumberFormat="1" applyFont="1" applyFill="1" applyBorder="1" applyAlignment="1" applyProtection="1">
      <alignment horizontal="center" vertical="center" wrapText="1"/>
    </xf>
    <xf numFmtId="49" fontId="12" fillId="6" borderId="19" xfId="2" applyFont="1" applyFill="1" applyBorder="1" applyAlignment="1">
      <alignment horizontal="center" vertical="center" wrapText="1"/>
    </xf>
    <xf numFmtId="49" fontId="16" fillId="6" borderId="19" xfId="3" applyNumberFormat="1" applyFont="1" applyFill="1" applyBorder="1" applyAlignment="1" applyProtection="1">
      <alignment horizontal="center" vertical="center" wrapText="1"/>
    </xf>
    <xf numFmtId="49" fontId="16" fillId="6" borderId="19" xfId="3" applyFont="1" applyFill="1" applyBorder="1" applyAlignment="1">
      <alignment horizontal="center" vertical="center" wrapText="1"/>
    </xf>
  </cellXfs>
  <cellStyles count="67">
    <cellStyle name="br" xfId="36"/>
    <cellStyle name="col" xfId="35"/>
    <cellStyle name="ex58" xfId="39"/>
    <cellStyle name="ex59" xfId="40"/>
    <cellStyle name="ex60" xfId="8"/>
    <cellStyle name="ex61" xfId="9"/>
    <cellStyle name="ex62" xfId="41"/>
    <cellStyle name="ex63" xfId="42"/>
    <cellStyle name="ex64" xfId="12"/>
    <cellStyle name="ex65" xfId="13"/>
    <cellStyle name="ex66" xfId="43"/>
    <cellStyle name="ex67" xfId="44"/>
    <cellStyle name="ex68" xfId="16"/>
    <cellStyle name="ex69" xfId="17"/>
    <cellStyle name="ex70" xfId="45"/>
    <cellStyle name="ex71" xfId="46"/>
    <cellStyle name="ex72" xfId="20"/>
    <cellStyle name="ex73" xfId="21"/>
    <cellStyle name="ex74" xfId="47"/>
    <cellStyle name="ex75" xfId="48"/>
    <cellStyle name="ex76" xfId="28"/>
    <cellStyle name="ex77" xfId="29"/>
    <cellStyle name="ex78" xfId="49"/>
    <cellStyle name="ex79" xfId="50"/>
    <cellStyle name="ex80" xfId="30"/>
    <cellStyle name="ex81" xfId="31"/>
    <cellStyle name="ex82" xfId="51"/>
    <cellStyle name="ex83" xfId="52"/>
    <cellStyle name="ex84" xfId="24"/>
    <cellStyle name="ex85" xfId="25"/>
    <cellStyle name="ex86" xfId="53"/>
    <cellStyle name="ex87" xfId="54"/>
    <cellStyle name="ex88" xfId="26"/>
    <cellStyle name="ex89" xfId="27"/>
    <cellStyle name="ex90" xfId="55"/>
    <cellStyle name="ex91" xfId="56"/>
    <cellStyle name="ex92" xfId="57"/>
    <cellStyle name="ex93" xfId="58"/>
    <cellStyle name="ex94" xfId="59"/>
    <cellStyle name="ex95" xfId="60"/>
    <cellStyle name="ex96" xfId="63"/>
    <cellStyle name="ex97" xfId="64"/>
    <cellStyle name="ex98" xfId="65"/>
    <cellStyle name="ex99" xfId="66"/>
    <cellStyle name="st100" xfId="14"/>
    <cellStyle name="st101" xfId="15"/>
    <cellStyle name="st102" xfId="18"/>
    <cellStyle name="st103" xfId="19"/>
    <cellStyle name="st104" xfId="22"/>
    <cellStyle name="st105" xfId="23"/>
    <cellStyle name="st106" xfId="62"/>
    <cellStyle name="st57" xfId="1"/>
    <cellStyle name="st96" xfId="32"/>
    <cellStyle name="st97" xfId="33"/>
    <cellStyle name="st98" xfId="10"/>
    <cellStyle name="st99" xfId="11"/>
    <cellStyle name="style0" xfId="37"/>
    <cellStyle name="td" xfId="38"/>
    <cellStyle name="tr" xfId="34"/>
    <cellStyle name="xl_bot_header" xfId="6"/>
    <cellStyle name="xl_bot_left_header" xfId="5"/>
    <cellStyle name="xl_bot_right_header" xfId="7"/>
    <cellStyle name="xl_top_header" xfId="3"/>
    <cellStyle name="xl_top_left_header" xfId="2"/>
    <cellStyle name="xl_top_right_header" xfId="4"/>
    <cellStyle name="Обычный" xfId="0" builtinId="0"/>
    <cellStyle name="Процентный" xfId="61" builtinId="5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4"/>
  <sheetViews>
    <sheetView showGridLines="0" tabSelected="1" zoomScaleNormal="100" workbookViewId="0">
      <pane ySplit="7" topLeftCell="A8" activePane="bottomLeft" state="frozen"/>
      <selection pane="bottomLeft" activeCell="H1" sqref="H1:H1048576"/>
    </sheetView>
  </sheetViews>
  <sheetFormatPr defaultRowHeight="15" outlineLevelRow="6" x14ac:dyDescent="0.25"/>
  <cols>
    <col min="1" max="1" width="23.85546875" style="25" customWidth="1"/>
    <col min="2" max="2" width="40.7109375" style="40" customWidth="1"/>
    <col min="3" max="3" width="17.7109375" style="36" customWidth="1"/>
    <col min="4" max="5" width="17.7109375" style="25" customWidth="1"/>
    <col min="6" max="6" width="14.140625" style="27" customWidth="1"/>
    <col min="7" max="7" width="15.5703125" style="25" customWidth="1"/>
    <col min="8" max="8" width="16.28515625" style="89" customWidth="1"/>
    <col min="9" max="9" width="16.28515625" style="91" customWidth="1"/>
    <col min="10" max="10" width="24.7109375" style="25" customWidth="1"/>
    <col min="11" max="16384" width="9.140625" style="25"/>
  </cols>
  <sheetData>
    <row r="1" spans="1:10" s="19" customFormat="1" ht="15.75" customHeight="1" x14ac:dyDescent="0.25">
      <c r="A1" s="93" t="s">
        <v>215</v>
      </c>
      <c r="B1" s="93"/>
      <c r="C1" s="93"/>
      <c r="D1" s="93"/>
      <c r="E1" s="93"/>
      <c r="F1" s="93"/>
      <c r="G1" s="93"/>
      <c r="H1" s="89"/>
      <c r="I1" s="91"/>
      <c r="J1" s="18"/>
    </row>
    <row r="2" spans="1:10" s="19" customFormat="1" ht="15.75" customHeight="1" x14ac:dyDescent="0.25">
      <c r="A2" s="93" t="s">
        <v>208</v>
      </c>
      <c r="B2" s="93"/>
      <c r="C2" s="93"/>
      <c r="D2" s="93"/>
      <c r="E2" s="93"/>
      <c r="F2" s="93"/>
      <c r="G2" s="93"/>
      <c r="H2" s="89"/>
      <c r="I2" s="91"/>
      <c r="J2" s="18"/>
    </row>
    <row r="3" spans="1:10" s="19" customFormat="1" ht="15.75" customHeight="1" x14ac:dyDescent="0.25">
      <c r="A3" s="97" t="s">
        <v>227</v>
      </c>
      <c r="B3" s="97"/>
      <c r="C3" s="97"/>
      <c r="D3" s="97"/>
      <c r="E3" s="97"/>
      <c r="F3" s="97"/>
      <c r="G3" s="97"/>
      <c r="H3" s="89"/>
      <c r="I3" s="91"/>
      <c r="J3" s="20"/>
    </row>
    <row r="4" spans="1:10" s="19" customFormat="1" ht="25.5" customHeight="1" x14ac:dyDescent="0.25">
      <c r="A4" s="21" t="s">
        <v>230</v>
      </c>
      <c r="B4" s="22"/>
      <c r="C4" s="33"/>
      <c r="D4" s="21"/>
      <c r="E4" s="23"/>
      <c r="F4" s="24"/>
      <c r="G4" s="21"/>
      <c r="H4" s="89"/>
      <c r="I4" s="91"/>
      <c r="J4" s="18"/>
    </row>
    <row r="5" spans="1:10" ht="25.7" customHeight="1" x14ac:dyDescent="0.25">
      <c r="A5" s="98" t="s">
        <v>0</v>
      </c>
      <c r="B5" s="94" t="s">
        <v>1</v>
      </c>
      <c r="C5" s="100" t="s">
        <v>212</v>
      </c>
      <c r="D5" s="94" t="s">
        <v>228</v>
      </c>
      <c r="E5" s="95" t="s">
        <v>229</v>
      </c>
      <c r="F5" s="95" t="s">
        <v>211</v>
      </c>
      <c r="G5" s="95" t="s">
        <v>231</v>
      </c>
    </row>
    <row r="6" spans="1:10" x14ac:dyDescent="0.25">
      <c r="A6" s="99"/>
      <c r="B6" s="94"/>
      <c r="C6" s="101"/>
      <c r="D6" s="94"/>
      <c r="E6" s="96"/>
      <c r="F6" s="96"/>
      <c r="G6" s="96"/>
    </row>
    <row r="7" spans="1:10" x14ac:dyDescent="0.25">
      <c r="A7" s="1" t="s">
        <v>2</v>
      </c>
      <c r="B7" s="2" t="s">
        <v>3</v>
      </c>
      <c r="C7" s="34" t="s">
        <v>4</v>
      </c>
      <c r="D7" s="2" t="s">
        <v>5</v>
      </c>
      <c r="E7" s="3" t="s">
        <v>6</v>
      </c>
      <c r="F7" s="3" t="s">
        <v>209</v>
      </c>
      <c r="G7" s="3" t="s">
        <v>210</v>
      </c>
      <c r="H7" s="90"/>
      <c r="I7" s="92"/>
    </row>
    <row r="8" spans="1:10" ht="31.5" x14ac:dyDescent="0.25">
      <c r="A8" s="4" t="s">
        <v>213</v>
      </c>
      <c r="B8" s="4" t="s">
        <v>214</v>
      </c>
      <c r="C8" s="35">
        <f>C9+C81</f>
        <v>3084305.3472500001</v>
      </c>
      <c r="D8" s="35">
        <f>D9+D81</f>
        <v>1357928.7197699999</v>
      </c>
      <c r="E8" s="35">
        <f>E9+E81</f>
        <v>1301968.1001599999</v>
      </c>
      <c r="F8" s="6">
        <f>+E8/C8</f>
        <v>0.42212684983373927</v>
      </c>
      <c r="G8" s="7">
        <f>+E8/D8</f>
        <v>0.9587897223210079</v>
      </c>
      <c r="H8" s="90"/>
      <c r="I8" s="92"/>
    </row>
    <row r="9" spans="1:10" ht="31.5" x14ac:dyDescent="0.25">
      <c r="A9" s="4" t="s">
        <v>7</v>
      </c>
      <c r="B9" s="88" t="s">
        <v>8</v>
      </c>
      <c r="C9" s="35">
        <v>336007</v>
      </c>
      <c r="D9" s="5">
        <v>248139</v>
      </c>
      <c r="E9" s="5">
        <v>262175.37</v>
      </c>
      <c r="F9" s="6">
        <f>+E9/C9</f>
        <v>0.78026758371105365</v>
      </c>
      <c r="G9" s="6">
        <f>+E9/D9</f>
        <v>1.0565665614836846</v>
      </c>
      <c r="H9" s="90"/>
      <c r="I9" s="92"/>
      <c r="J9" s="26"/>
    </row>
    <row r="10" spans="1:10" s="40" customFormat="1" outlineLevel="1" x14ac:dyDescent="0.25">
      <c r="A10" s="37" t="s">
        <v>9</v>
      </c>
      <c r="B10" s="8" t="s">
        <v>10</v>
      </c>
      <c r="C10" s="38">
        <v>178500</v>
      </c>
      <c r="D10" s="39">
        <v>129024</v>
      </c>
      <c r="E10" s="39">
        <v>133228.92000000001</v>
      </c>
      <c r="F10" s="9">
        <f>+E10/C10</f>
        <v>0.74638050420168078</v>
      </c>
      <c r="G10" s="9">
        <f>+E10/D10</f>
        <v>1.0325902157738096</v>
      </c>
      <c r="H10" s="90"/>
      <c r="I10" s="92"/>
    </row>
    <row r="11" spans="1:10" s="40" customFormat="1" outlineLevel="2" x14ac:dyDescent="0.25">
      <c r="A11" s="41" t="s">
        <v>11</v>
      </c>
      <c r="B11" s="10" t="s">
        <v>12</v>
      </c>
      <c r="C11" s="42">
        <v>178500</v>
      </c>
      <c r="D11" s="39">
        <v>129024</v>
      </c>
      <c r="E11" s="39">
        <v>133228.92000000001</v>
      </c>
      <c r="F11" s="11">
        <f>+E11/C11</f>
        <v>0.74638050420168078</v>
      </c>
      <c r="G11" s="11">
        <f>+E11/D11</f>
        <v>1.0325902157738096</v>
      </c>
      <c r="H11" s="90"/>
      <c r="I11" s="92"/>
    </row>
    <row r="12" spans="1:10" s="40" customFormat="1" ht="242.25" outlineLevel="3" x14ac:dyDescent="0.25">
      <c r="A12" s="44" t="s">
        <v>13</v>
      </c>
      <c r="B12" s="12" t="s">
        <v>216</v>
      </c>
      <c r="C12" s="45">
        <v>175880</v>
      </c>
      <c r="D12" s="46">
        <v>126995</v>
      </c>
      <c r="E12" s="46">
        <v>72343.48</v>
      </c>
      <c r="F12" s="13">
        <f t="shared" ref="F12:F75" si="0">+E12/C12</f>
        <v>0.41132294746418008</v>
      </c>
      <c r="G12" s="13">
        <f t="shared" ref="G12:G75" si="1">+E12/D12</f>
        <v>0.56965612819402334</v>
      </c>
      <c r="H12" s="90"/>
      <c r="I12" s="92"/>
    </row>
    <row r="13" spans="1:10" s="40" customFormat="1" ht="178.5" outlineLevel="3" x14ac:dyDescent="0.25">
      <c r="A13" s="44" t="s">
        <v>14</v>
      </c>
      <c r="B13" s="12" t="s">
        <v>15</v>
      </c>
      <c r="C13" s="45">
        <v>505</v>
      </c>
      <c r="D13" s="46">
        <v>391</v>
      </c>
      <c r="E13" s="46">
        <v>368.61</v>
      </c>
      <c r="F13" s="13">
        <f t="shared" si="0"/>
        <v>0.7299207920792079</v>
      </c>
      <c r="G13" s="13">
        <f t="shared" si="1"/>
        <v>0.94273657289002566</v>
      </c>
      <c r="H13" s="90"/>
      <c r="I13" s="92"/>
    </row>
    <row r="14" spans="1:10" s="40" customFormat="1" ht="165.75" outlineLevel="4" x14ac:dyDescent="0.25">
      <c r="A14" s="44" t="s">
        <v>16</v>
      </c>
      <c r="B14" s="12" t="s">
        <v>17</v>
      </c>
      <c r="C14" s="45">
        <v>1060</v>
      </c>
      <c r="D14" s="46">
        <v>840</v>
      </c>
      <c r="E14" s="46">
        <v>1187.3399999999999</v>
      </c>
      <c r="F14" s="13">
        <f t="shared" si="0"/>
        <v>1.1201320754716981</v>
      </c>
      <c r="G14" s="13">
        <f t="shared" si="1"/>
        <v>1.4135</v>
      </c>
      <c r="H14" s="90"/>
      <c r="I14" s="92"/>
    </row>
    <row r="15" spans="1:10" s="40" customFormat="1" ht="102" outlineLevel="4" x14ac:dyDescent="0.25">
      <c r="A15" s="44" t="s">
        <v>18</v>
      </c>
      <c r="B15" s="12" t="s">
        <v>19</v>
      </c>
      <c r="C15" s="45">
        <v>70</v>
      </c>
      <c r="D15" s="46">
        <v>60</v>
      </c>
      <c r="E15" s="46">
        <v>66.2</v>
      </c>
      <c r="F15" s="13">
        <f t="shared" si="0"/>
        <v>0.94571428571428573</v>
      </c>
      <c r="G15" s="13">
        <f t="shared" si="1"/>
        <v>1.1033333333333333</v>
      </c>
      <c r="H15" s="90"/>
      <c r="I15" s="92"/>
    </row>
    <row r="16" spans="1:10" s="40" customFormat="1" ht="318.75" outlineLevel="4" x14ac:dyDescent="0.25">
      <c r="A16" s="44" t="s">
        <v>20</v>
      </c>
      <c r="B16" s="12" t="s">
        <v>21</v>
      </c>
      <c r="C16" s="45">
        <v>940</v>
      </c>
      <c r="D16" s="46">
        <v>713</v>
      </c>
      <c r="E16" s="46">
        <v>560.21</v>
      </c>
      <c r="F16" s="13">
        <f t="shared" si="0"/>
        <v>0.59596808510638299</v>
      </c>
      <c r="G16" s="13">
        <f t="shared" si="1"/>
        <v>0.78570827489481077</v>
      </c>
      <c r="H16" s="90"/>
      <c r="I16" s="92"/>
    </row>
    <row r="17" spans="1:9" s="40" customFormat="1" ht="127.5" outlineLevel="3" x14ac:dyDescent="0.25">
      <c r="A17" s="44" t="s">
        <v>22</v>
      </c>
      <c r="B17" s="12" t="s">
        <v>23</v>
      </c>
      <c r="C17" s="45">
        <v>45</v>
      </c>
      <c r="D17" s="46">
        <v>25</v>
      </c>
      <c r="E17" s="46">
        <v>12.87</v>
      </c>
      <c r="F17" s="13">
        <f t="shared" si="0"/>
        <v>0.28599999999999998</v>
      </c>
      <c r="G17" s="13">
        <f t="shared" si="1"/>
        <v>0.51479999999999992</v>
      </c>
      <c r="H17" s="90"/>
      <c r="I17" s="92"/>
    </row>
    <row r="18" spans="1:9" s="40" customFormat="1" ht="63.75" outlineLevel="6" x14ac:dyDescent="0.25">
      <c r="A18" s="44" t="s">
        <v>24</v>
      </c>
      <c r="B18" s="12" t="s">
        <v>217</v>
      </c>
      <c r="C18" s="45">
        <v>0</v>
      </c>
      <c r="D18" s="46">
        <v>0</v>
      </c>
      <c r="E18" s="46">
        <v>58514.01</v>
      </c>
      <c r="F18" s="13"/>
      <c r="G18" s="13"/>
      <c r="H18" s="90"/>
      <c r="I18" s="92"/>
    </row>
    <row r="19" spans="1:9" s="40" customFormat="1" ht="76.5" outlineLevel="3" x14ac:dyDescent="0.25">
      <c r="A19" s="44" t="s">
        <v>25</v>
      </c>
      <c r="B19" s="12" t="s">
        <v>26</v>
      </c>
      <c r="C19" s="45">
        <v>0</v>
      </c>
      <c r="D19" s="46">
        <v>0</v>
      </c>
      <c r="E19" s="46">
        <v>2.0099999999999998</v>
      </c>
      <c r="F19" s="13"/>
      <c r="G19" s="13"/>
      <c r="H19" s="90"/>
      <c r="I19" s="92"/>
    </row>
    <row r="20" spans="1:9" s="40" customFormat="1" ht="38.25" outlineLevel="3" x14ac:dyDescent="0.25">
      <c r="A20" s="37" t="s">
        <v>27</v>
      </c>
      <c r="B20" s="8" t="s">
        <v>28</v>
      </c>
      <c r="C20" s="38">
        <v>8300</v>
      </c>
      <c r="D20" s="39">
        <v>5715</v>
      </c>
      <c r="E20" s="39">
        <v>6109.75</v>
      </c>
      <c r="F20" s="9">
        <f t="shared" si="0"/>
        <v>0.73611445783132534</v>
      </c>
      <c r="G20" s="9">
        <f t="shared" si="1"/>
        <v>1.0690726159230097</v>
      </c>
      <c r="H20" s="90"/>
      <c r="I20" s="92"/>
    </row>
    <row r="21" spans="1:9" s="40" customFormat="1" ht="38.25" outlineLevel="4" x14ac:dyDescent="0.25">
      <c r="A21" s="41" t="s">
        <v>29</v>
      </c>
      <c r="B21" s="10" t="s">
        <v>30</v>
      </c>
      <c r="C21" s="42">
        <v>8300</v>
      </c>
      <c r="D21" s="39">
        <v>5715</v>
      </c>
      <c r="E21" s="39">
        <v>6109.75</v>
      </c>
      <c r="F21" s="11">
        <f t="shared" si="0"/>
        <v>0.73611445783132534</v>
      </c>
      <c r="G21" s="11">
        <f t="shared" si="1"/>
        <v>1.0690726159230097</v>
      </c>
      <c r="H21" s="90"/>
      <c r="I21" s="92"/>
    </row>
    <row r="22" spans="1:9" s="40" customFormat="1" ht="78" customHeight="1" outlineLevel="6" x14ac:dyDescent="0.25">
      <c r="A22" s="44" t="s">
        <v>31</v>
      </c>
      <c r="B22" s="12" t="s">
        <v>32</v>
      </c>
      <c r="C22" s="45">
        <v>4335</v>
      </c>
      <c r="D22" s="46">
        <v>3000</v>
      </c>
      <c r="E22" s="46">
        <v>3092.03</v>
      </c>
      <c r="F22" s="13">
        <f t="shared" si="0"/>
        <v>0.71327104959630916</v>
      </c>
      <c r="G22" s="13">
        <f t="shared" si="1"/>
        <v>1.0306766666666667</v>
      </c>
      <c r="H22" s="90"/>
      <c r="I22" s="92"/>
    </row>
    <row r="23" spans="1:9" s="40" customFormat="1" ht="89.25" outlineLevel="6" x14ac:dyDescent="0.25">
      <c r="A23" s="44" t="s">
        <v>33</v>
      </c>
      <c r="B23" s="12" t="s">
        <v>34</v>
      </c>
      <c r="C23" s="45">
        <v>20</v>
      </c>
      <c r="D23" s="46">
        <v>15</v>
      </c>
      <c r="E23" s="46">
        <v>18.059999999999999</v>
      </c>
      <c r="F23" s="13">
        <f t="shared" si="0"/>
        <v>0.90299999999999991</v>
      </c>
      <c r="G23" s="13">
        <f t="shared" si="1"/>
        <v>1.204</v>
      </c>
      <c r="H23" s="90"/>
      <c r="I23" s="92"/>
    </row>
    <row r="24" spans="1:9" s="40" customFormat="1" ht="76.5" outlineLevel="6" x14ac:dyDescent="0.25">
      <c r="A24" s="44" t="s">
        <v>35</v>
      </c>
      <c r="B24" s="12" t="s">
        <v>36</v>
      </c>
      <c r="C24" s="45">
        <v>4388</v>
      </c>
      <c r="D24" s="46">
        <v>3000</v>
      </c>
      <c r="E24" s="46">
        <v>3314.57</v>
      </c>
      <c r="F24" s="13">
        <f t="shared" si="0"/>
        <v>0.75537146763901553</v>
      </c>
      <c r="G24" s="13">
        <f t="shared" si="1"/>
        <v>1.1048566666666668</v>
      </c>
      <c r="H24" s="90"/>
      <c r="I24" s="92"/>
    </row>
    <row r="25" spans="1:9" s="40" customFormat="1" ht="76.5" outlineLevel="3" x14ac:dyDescent="0.25">
      <c r="A25" s="44" t="s">
        <v>37</v>
      </c>
      <c r="B25" s="12" t="s">
        <v>38</v>
      </c>
      <c r="C25" s="45">
        <v>-443</v>
      </c>
      <c r="D25" s="46">
        <v>-200</v>
      </c>
      <c r="E25" s="46">
        <v>-181.70407</v>
      </c>
      <c r="F25" s="13">
        <f t="shared" si="0"/>
        <v>0.41016720090293451</v>
      </c>
      <c r="G25" s="13">
        <f t="shared" si="1"/>
        <v>0.90852034999999998</v>
      </c>
      <c r="H25" s="90"/>
      <c r="I25" s="92"/>
    </row>
    <row r="26" spans="1:9" s="40" customFormat="1" outlineLevel="5" x14ac:dyDescent="0.25">
      <c r="A26" s="37" t="s">
        <v>39</v>
      </c>
      <c r="B26" s="8" t="s">
        <v>40</v>
      </c>
      <c r="C26" s="38">
        <v>80900</v>
      </c>
      <c r="D26" s="39">
        <v>48127</v>
      </c>
      <c r="E26" s="39">
        <v>42200.685039999997</v>
      </c>
      <c r="F26" s="9">
        <f t="shared" si="0"/>
        <v>0.52164011174289238</v>
      </c>
      <c r="G26" s="9">
        <f t="shared" si="1"/>
        <v>0.87686091050761517</v>
      </c>
      <c r="H26" s="90"/>
      <c r="I26" s="92"/>
    </row>
    <row r="27" spans="1:9" s="40" customFormat="1" ht="25.5" outlineLevel="6" x14ac:dyDescent="0.25">
      <c r="A27" s="41" t="s">
        <v>41</v>
      </c>
      <c r="B27" s="10" t="s">
        <v>42</v>
      </c>
      <c r="C27" s="42">
        <v>76700</v>
      </c>
      <c r="D27" s="43">
        <v>44220</v>
      </c>
      <c r="E27" s="43">
        <v>37899.56293</v>
      </c>
      <c r="F27" s="11">
        <f t="shared" si="0"/>
        <v>0.49412728722294652</v>
      </c>
      <c r="G27" s="11">
        <f t="shared" si="1"/>
        <v>0.85706836114880147</v>
      </c>
      <c r="H27" s="90"/>
      <c r="I27" s="92"/>
    </row>
    <row r="28" spans="1:9" s="40" customFormat="1" ht="38.25" outlineLevel="6" x14ac:dyDescent="0.25">
      <c r="A28" s="44" t="s">
        <v>43</v>
      </c>
      <c r="B28" s="12" t="s">
        <v>44</v>
      </c>
      <c r="C28" s="45">
        <v>47200</v>
      </c>
      <c r="D28" s="46">
        <v>25441</v>
      </c>
      <c r="E28" s="46">
        <v>25187.08941</v>
      </c>
      <c r="F28" s="13">
        <f t="shared" si="0"/>
        <v>0.53362477563559318</v>
      </c>
      <c r="G28" s="13">
        <f t="shared" si="1"/>
        <v>0.99001963012460203</v>
      </c>
      <c r="H28" s="90"/>
      <c r="I28" s="92"/>
    </row>
    <row r="29" spans="1:9" s="40" customFormat="1" ht="51" outlineLevel="6" x14ac:dyDescent="0.25">
      <c r="A29" s="44" t="s">
        <v>45</v>
      </c>
      <c r="B29" s="12" t="s">
        <v>46</v>
      </c>
      <c r="C29" s="45">
        <v>29500</v>
      </c>
      <c r="D29" s="46">
        <v>18779</v>
      </c>
      <c r="E29" s="46">
        <v>12712.437250000001</v>
      </c>
      <c r="F29" s="13">
        <f t="shared" si="0"/>
        <v>0.43093007627118646</v>
      </c>
      <c r="G29" s="13">
        <f t="shared" si="1"/>
        <v>0.67694963789339158</v>
      </c>
      <c r="H29" s="90"/>
      <c r="I29" s="92"/>
    </row>
    <row r="30" spans="1:9" s="40" customFormat="1" ht="38.25" outlineLevel="6" x14ac:dyDescent="0.25">
      <c r="A30" s="44" t="s">
        <v>47</v>
      </c>
      <c r="B30" s="12" t="s">
        <v>48</v>
      </c>
      <c r="C30" s="45">
        <v>0</v>
      </c>
      <c r="D30" s="46">
        <v>0</v>
      </c>
      <c r="E30" s="46">
        <v>3.6269999999999997E-2</v>
      </c>
      <c r="F30" s="13"/>
      <c r="G30" s="13"/>
      <c r="H30" s="90"/>
      <c r="I30" s="92"/>
    </row>
    <row r="31" spans="1:9" s="40" customFormat="1" ht="25.5" outlineLevel="6" x14ac:dyDescent="0.25">
      <c r="A31" s="41" t="s">
        <v>49</v>
      </c>
      <c r="B31" s="10" t="s">
        <v>50</v>
      </c>
      <c r="C31" s="42">
        <v>20</v>
      </c>
      <c r="D31" s="43">
        <v>6</v>
      </c>
      <c r="E31" s="43">
        <v>23.86</v>
      </c>
      <c r="F31" s="11">
        <f t="shared" si="0"/>
        <v>1.1930000000000001</v>
      </c>
      <c r="G31" s="11">
        <f t="shared" si="1"/>
        <v>3.9766666666666666</v>
      </c>
      <c r="H31" s="90"/>
      <c r="I31" s="92"/>
    </row>
    <row r="32" spans="1:9" s="40" customFormat="1" ht="25.5" outlineLevel="2" x14ac:dyDescent="0.25">
      <c r="A32" s="44" t="s">
        <v>51</v>
      </c>
      <c r="B32" s="12" t="s">
        <v>50</v>
      </c>
      <c r="C32" s="45">
        <v>20</v>
      </c>
      <c r="D32" s="46">
        <v>6</v>
      </c>
      <c r="E32" s="46">
        <v>23.86</v>
      </c>
      <c r="F32" s="13">
        <f t="shared" si="0"/>
        <v>1.1930000000000001</v>
      </c>
      <c r="G32" s="13">
        <f t="shared" si="1"/>
        <v>3.9766666666666666</v>
      </c>
      <c r="H32" s="90"/>
      <c r="I32" s="92"/>
    </row>
    <row r="33" spans="1:9" s="40" customFormat="1" outlineLevel="6" x14ac:dyDescent="0.25">
      <c r="A33" s="41" t="s">
        <v>52</v>
      </c>
      <c r="B33" s="10" t="s">
        <v>53</v>
      </c>
      <c r="C33" s="42">
        <v>20</v>
      </c>
      <c r="D33" s="43">
        <v>5</v>
      </c>
      <c r="E33" s="43">
        <v>178.9829</v>
      </c>
      <c r="F33" s="11">
        <f t="shared" si="0"/>
        <v>8.9491449999999997</v>
      </c>
      <c r="G33" s="11">
        <f t="shared" si="1"/>
        <v>35.796579999999999</v>
      </c>
      <c r="H33" s="90"/>
      <c r="I33" s="92"/>
    </row>
    <row r="34" spans="1:9" s="40" customFormat="1" outlineLevel="2" x14ac:dyDescent="0.25">
      <c r="A34" s="44" t="s">
        <v>54</v>
      </c>
      <c r="B34" s="12" t="s">
        <v>53</v>
      </c>
      <c r="C34" s="45">
        <v>20</v>
      </c>
      <c r="D34" s="46">
        <v>5</v>
      </c>
      <c r="E34" s="46">
        <v>178.9829</v>
      </c>
      <c r="F34" s="13">
        <f t="shared" si="0"/>
        <v>8.9491449999999997</v>
      </c>
      <c r="G34" s="13">
        <f t="shared" si="1"/>
        <v>35.796579999999999</v>
      </c>
      <c r="H34" s="90"/>
      <c r="I34" s="92"/>
    </row>
    <row r="35" spans="1:9" s="40" customFormat="1" ht="25.5" outlineLevel="6" x14ac:dyDescent="0.25">
      <c r="A35" s="41" t="s">
        <v>55</v>
      </c>
      <c r="B35" s="10" t="s">
        <v>56</v>
      </c>
      <c r="C35" s="42">
        <v>4160</v>
      </c>
      <c r="D35" s="43">
        <v>3896</v>
      </c>
      <c r="E35" s="43">
        <v>4098.2786699999997</v>
      </c>
      <c r="F35" s="11">
        <f t="shared" si="0"/>
        <v>0.98516314182692299</v>
      </c>
      <c r="G35" s="11">
        <f t="shared" si="1"/>
        <v>1.0519195764887064</v>
      </c>
      <c r="H35" s="90"/>
      <c r="I35" s="92"/>
    </row>
    <row r="36" spans="1:9" s="40" customFormat="1" ht="38.25" outlineLevel="1" x14ac:dyDescent="0.25">
      <c r="A36" s="44" t="s">
        <v>57</v>
      </c>
      <c r="B36" s="12" t="s">
        <v>58</v>
      </c>
      <c r="C36" s="45">
        <v>0</v>
      </c>
      <c r="D36" s="46">
        <v>0</v>
      </c>
      <c r="E36" s="46">
        <v>0</v>
      </c>
      <c r="F36" s="13"/>
      <c r="G36" s="13"/>
      <c r="H36" s="90"/>
      <c r="I36" s="92"/>
    </row>
    <row r="37" spans="1:9" s="40" customFormat="1" ht="51" outlineLevel="2" x14ac:dyDescent="0.25">
      <c r="A37" s="44" t="s">
        <v>59</v>
      </c>
      <c r="B37" s="12" t="s">
        <v>60</v>
      </c>
      <c r="C37" s="45">
        <v>4160</v>
      </c>
      <c r="D37" s="46">
        <v>3896</v>
      </c>
      <c r="E37" s="46">
        <v>4098.2786699999997</v>
      </c>
      <c r="F37" s="13">
        <f t="shared" si="0"/>
        <v>0.98516314182692299</v>
      </c>
      <c r="G37" s="13">
        <f t="shared" si="1"/>
        <v>1.0519195764887064</v>
      </c>
      <c r="H37" s="90"/>
      <c r="I37" s="92"/>
    </row>
    <row r="38" spans="1:9" s="40" customFormat="1" ht="51" outlineLevel="4" x14ac:dyDescent="0.25">
      <c r="A38" s="41" t="s">
        <v>61</v>
      </c>
      <c r="B38" s="10" t="s">
        <v>62</v>
      </c>
      <c r="C38" s="42">
        <v>0</v>
      </c>
      <c r="D38" s="43">
        <v>0</v>
      </c>
      <c r="E38" s="43">
        <v>5.4000000000000001E-4</v>
      </c>
      <c r="F38" s="11"/>
      <c r="G38" s="11"/>
      <c r="H38" s="90"/>
      <c r="I38" s="92"/>
    </row>
    <row r="39" spans="1:9" s="40" customFormat="1" ht="89.25" outlineLevel="6" x14ac:dyDescent="0.25">
      <c r="A39" s="44" t="s">
        <v>63</v>
      </c>
      <c r="B39" s="12" t="s">
        <v>218</v>
      </c>
      <c r="C39" s="45">
        <v>0</v>
      </c>
      <c r="D39" s="46">
        <v>0</v>
      </c>
      <c r="E39" s="46">
        <v>5.4000000000000001E-4</v>
      </c>
      <c r="F39" s="13"/>
      <c r="G39" s="13"/>
      <c r="H39" s="90"/>
      <c r="I39" s="92"/>
    </row>
    <row r="40" spans="1:9" s="40" customFormat="1" outlineLevel="3" x14ac:dyDescent="0.25">
      <c r="A40" s="37" t="s">
        <v>64</v>
      </c>
      <c r="B40" s="8" t="s">
        <v>65</v>
      </c>
      <c r="C40" s="38">
        <v>3000</v>
      </c>
      <c r="D40" s="39">
        <v>966</v>
      </c>
      <c r="E40" s="39">
        <v>1445.1391599999999</v>
      </c>
      <c r="F40" s="9">
        <f t="shared" si="0"/>
        <v>0.48171305333333331</v>
      </c>
      <c r="G40" s="9">
        <f t="shared" si="1"/>
        <v>1.4960032712215321</v>
      </c>
      <c r="H40" s="90"/>
      <c r="I40" s="92"/>
    </row>
    <row r="41" spans="1:9" s="40" customFormat="1" outlineLevel="4" x14ac:dyDescent="0.25">
      <c r="A41" s="41" t="s">
        <v>66</v>
      </c>
      <c r="B41" s="10" t="s">
        <v>67</v>
      </c>
      <c r="C41" s="42">
        <v>2100</v>
      </c>
      <c r="D41" s="43">
        <v>648</v>
      </c>
      <c r="E41" s="43">
        <v>1161.36967</v>
      </c>
      <c r="F41" s="11">
        <f t="shared" si="0"/>
        <v>0.55303317619047621</v>
      </c>
      <c r="G41" s="11">
        <f t="shared" si="1"/>
        <v>1.7922371450617285</v>
      </c>
      <c r="H41" s="90"/>
      <c r="I41" s="92"/>
    </row>
    <row r="42" spans="1:9" s="40" customFormat="1" ht="51" outlineLevel="6" x14ac:dyDescent="0.25">
      <c r="A42" s="44" t="s">
        <v>68</v>
      </c>
      <c r="B42" s="12" t="s">
        <v>69</v>
      </c>
      <c r="C42" s="45">
        <v>2100</v>
      </c>
      <c r="D42" s="46">
        <v>648</v>
      </c>
      <c r="E42" s="46">
        <v>1161.36967</v>
      </c>
      <c r="F42" s="13">
        <f t="shared" si="0"/>
        <v>0.55303317619047621</v>
      </c>
      <c r="G42" s="13">
        <f t="shared" si="1"/>
        <v>1.7922371450617285</v>
      </c>
      <c r="H42" s="90"/>
      <c r="I42" s="92"/>
    </row>
    <row r="43" spans="1:9" s="40" customFormat="1" outlineLevel="4" x14ac:dyDescent="0.25">
      <c r="A43" s="41" t="s">
        <v>70</v>
      </c>
      <c r="B43" s="10" t="s">
        <v>71</v>
      </c>
      <c r="C43" s="42">
        <v>900</v>
      </c>
      <c r="D43" s="43">
        <v>318</v>
      </c>
      <c r="E43" s="43">
        <v>283.76949000000002</v>
      </c>
      <c r="F43" s="11">
        <f t="shared" si="0"/>
        <v>0.31529943333333338</v>
      </c>
      <c r="G43" s="11">
        <f t="shared" si="1"/>
        <v>0.89235688679245284</v>
      </c>
      <c r="H43" s="90"/>
      <c r="I43" s="92"/>
    </row>
    <row r="44" spans="1:9" s="40" customFormat="1" outlineLevel="6" x14ac:dyDescent="0.25">
      <c r="A44" s="44" t="s">
        <v>72</v>
      </c>
      <c r="B44" s="12" t="s">
        <v>73</v>
      </c>
      <c r="C44" s="45">
        <v>510</v>
      </c>
      <c r="D44" s="46">
        <v>256</v>
      </c>
      <c r="E44" s="46">
        <v>243.94040000000001</v>
      </c>
      <c r="F44" s="13">
        <f t="shared" si="0"/>
        <v>0.47831450980392159</v>
      </c>
      <c r="G44" s="13">
        <f t="shared" si="1"/>
        <v>0.95289218750000004</v>
      </c>
      <c r="H44" s="90"/>
      <c r="I44" s="92"/>
    </row>
    <row r="45" spans="1:9" s="40" customFormat="1" outlineLevel="3" x14ac:dyDescent="0.25">
      <c r="A45" s="44" t="s">
        <v>74</v>
      </c>
      <c r="B45" s="12" t="s">
        <v>75</v>
      </c>
      <c r="C45" s="45">
        <v>390</v>
      </c>
      <c r="D45" s="46">
        <v>62</v>
      </c>
      <c r="E45" s="46">
        <v>39.829090000000001</v>
      </c>
      <c r="F45" s="13">
        <f t="shared" si="0"/>
        <v>0.1021258717948718</v>
      </c>
      <c r="G45" s="13">
        <f t="shared" si="1"/>
        <v>0.64240467741935481</v>
      </c>
      <c r="H45" s="90"/>
      <c r="I45" s="92"/>
    </row>
    <row r="46" spans="1:9" s="40" customFormat="1" outlineLevel="6" x14ac:dyDescent="0.25">
      <c r="A46" s="37" t="s">
        <v>76</v>
      </c>
      <c r="B46" s="8" t="s">
        <v>77</v>
      </c>
      <c r="C46" s="38">
        <v>9300</v>
      </c>
      <c r="D46" s="39">
        <v>3712</v>
      </c>
      <c r="E46" s="39">
        <v>9533.5298299999995</v>
      </c>
      <c r="F46" s="9">
        <f t="shared" si="0"/>
        <v>1.0251107344086021</v>
      </c>
      <c r="G46" s="9">
        <f t="shared" si="1"/>
        <v>2.5683000619612066</v>
      </c>
      <c r="H46" s="90"/>
      <c r="I46" s="92"/>
    </row>
    <row r="47" spans="1:9" s="40" customFormat="1" ht="38.25" outlineLevel="6" x14ac:dyDescent="0.25">
      <c r="A47" s="41" t="s">
        <v>78</v>
      </c>
      <c r="B47" s="10" t="s">
        <v>79</v>
      </c>
      <c r="C47" s="47">
        <v>9300</v>
      </c>
      <c r="D47" s="48">
        <v>3712</v>
      </c>
      <c r="E47" s="48">
        <v>9533.5298299999995</v>
      </c>
      <c r="F47" s="11">
        <f t="shared" si="0"/>
        <v>1.0251107344086021</v>
      </c>
      <c r="G47" s="11">
        <f t="shared" si="1"/>
        <v>2.5683000619612066</v>
      </c>
      <c r="H47" s="90"/>
      <c r="I47" s="92"/>
    </row>
    <row r="48" spans="1:9" s="40" customFormat="1" ht="51" outlineLevel="1" x14ac:dyDescent="0.25">
      <c r="A48" s="44" t="s">
        <v>80</v>
      </c>
      <c r="B48" s="12" t="s">
        <v>81</v>
      </c>
      <c r="C48" s="45">
        <v>9300</v>
      </c>
      <c r="D48" s="46">
        <v>3712</v>
      </c>
      <c r="E48" s="46">
        <v>9533.5298299999995</v>
      </c>
      <c r="F48" s="13">
        <f t="shared" si="0"/>
        <v>1.0251107344086021</v>
      </c>
      <c r="G48" s="13">
        <f t="shared" si="1"/>
        <v>2.5683000619612066</v>
      </c>
      <c r="H48" s="90"/>
      <c r="I48" s="92"/>
    </row>
    <row r="49" spans="1:9" s="40" customFormat="1" ht="51" outlineLevel="6" x14ac:dyDescent="0.25">
      <c r="A49" s="37" t="s">
        <v>82</v>
      </c>
      <c r="B49" s="8" t="s">
        <v>83</v>
      </c>
      <c r="C49" s="38">
        <v>40700</v>
      </c>
      <c r="D49" s="39">
        <v>18784</v>
      </c>
      <c r="E49" s="39">
        <v>18527.999640000002</v>
      </c>
      <c r="F49" s="9">
        <f t="shared" si="0"/>
        <v>0.45523340638820642</v>
      </c>
      <c r="G49" s="9">
        <f t="shared" si="1"/>
        <v>0.98637136073253839</v>
      </c>
      <c r="H49" s="90"/>
      <c r="I49" s="92"/>
    </row>
    <row r="50" spans="1:9" s="40" customFormat="1" ht="76.5" outlineLevel="3" x14ac:dyDescent="0.25">
      <c r="A50" s="41" t="s">
        <v>84</v>
      </c>
      <c r="B50" s="10" t="s">
        <v>85</v>
      </c>
      <c r="C50" s="42">
        <v>250</v>
      </c>
      <c r="D50" s="43">
        <v>40</v>
      </c>
      <c r="E50" s="43">
        <v>0</v>
      </c>
      <c r="F50" s="11">
        <f t="shared" si="0"/>
        <v>0</v>
      </c>
      <c r="G50" s="11">
        <f t="shared" si="1"/>
        <v>0</v>
      </c>
      <c r="H50" s="90"/>
      <c r="I50" s="92"/>
    </row>
    <row r="51" spans="1:9" s="40" customFormat="1" ht="63.75" outlineLevel="4" x14ac:dyDescent="0.25">
      <c r="A51" s="44" t="s">
        <v>86</v>
      </c>
      <c r="B51" s="12" t="s">
        <v>87</v>
      </c>
      <c r="C51" s="45">
        <v>250</v>
      </c>
      <c r="D51" s="46">
        <v>40</v>
      </c>
      <c r="E51" s="46">
        <v>0</v>
      </c>
      <c r="F51" s="13">
        <f t="shared" si="0"/>
        <v>0</v>
      </c>
      <c r="G51" s="13">
        <f t="shared" si="1"/>
        <v>0</v>
      </c>
      <c r="H51" s="90"/>
      <c r="I51" s="92"/>
    </row>
    <row r="52" spans="1:9" s="40" customFormat="1" ht="102" outlineLevel="3" x14ac:dyDescent="0.25">
      <c r="A52" s="41" t="s">
        <v>88</v>
      </c>
      <c r="B52" s="10" t="s">
        <v>89</v>
      </c>
      <c r="C52" s="42">
        <v>25200</v>
      </c>
      <c r="D52" s="43">
        <v>11110</v>
      </c>
      <c r="E52" s="43">
        <v>10750.5404</v>
      </c>
      <c r="F52" s="11">
        <f t="shared" si="0"/>
        <v>0.42660874603174603</v>
      </c>
      <c r="G52" s="11">
        <f t="shared" si="1"/>
        <v>0.96764540054005399</v>
      </c>
      <c r="H52" s="90"/>
      <c r="I52" s="92"/>
    </row>
    <row r="53" spans="1:9" s="40" customFormat="1" ht="76.5" outlineLevel="4" x14ac:dyDescent="0.25">
      <c r="A53" s="44" t="s">
        <v>90</v>
      </c>
      <c r="B53" s="12" t="s">
        <v>91</v>
      </c>
      <c r="C53" s="45">
        <v>1150</v>
      </c>
      <c r="D53" s="46">
        <v>490</v>
      </c>
      <c r="E53" s="46">
        <v>526.50774999999999</v>
      </c>
      <c r="F53" s="13">
        <f t="shared" si="0"/>
        <v>0.45783282608695652</v>
      </c>
      <c r="G53" s="13">
        <f t="shared" si="1"/>
        <v>1.0745056122448979</v>
      </c>
      <c r="H53" s="90"/>
      <c r="I53" s="92"/>
    </row>
    <row r="54" spans="1:9" s="40" customFormat="1" ht="89.25" outlineLevel="6" x14ac:dyDescent="0.25">
      <c r="A54" s="44" t="s">
        <v>92</v>
      </c>
      <c r="B54" s="12" t="s">
        <v>93</v>
      </c>
      <c r="C54" s="45">
        <v>50</v>
      </c>
      <c r="D54" s="46">
        <v>20</v>
      </c>
      <c r="E54" s="46">
        <v>67.954009999999997</v>
      </c>
      <c r="F54" s="13">
        <f t="shared" si="0"/>
        <v>1.3590802</v>
      </c>
      <c r="G54" s="13">
        <f t="shared" si="1"/>
        <v>3.3977005</v>
      </c>
      <c r="H54" s="90"/>
      <c r="I54" s="92"/>
    </row>
    <row r="55" spans="1:9" s="40" customFormat="1" ht="102" outlineLevel="6" x14ac:dyDescent="0.25">
      <c r="A55" s="44" t="s">
        <v>94</v>
      </c>
      <c r="B55" s="12" t="s">
        <v>95</v>
      </c>
      <c r="C55" s="45">
        <v>0</v>
      </c>
      <c r="D55" s="46">
        <v>0</v>
      </c>
      <c r="E55" s="46">
        <v>0</v>
      </c>
      <c r="F55" s="13"/>
      <c r="G55" s="13"/>
      <c r="H55" s="90"/>
      <c r="I55" s="92"/>
    </row>
    <row r="56" spans="1:9" s="40" customFormat="1" ht="51" outlineLevel="6" x14ac:dyDescent="0.25">
      <c r="A56" s="44" t="s">
        <v>96</v>
      </c>
      <c r="B56" s="12" t="s">
        <v>97</v>
      </c>
      <c r="C56" s="45">
        <v>24000</v>
      </c>
      <c r="D56" s="46">
        <v>10600</v>
      </c>
      <c r="E56" s="46">
        <v>10156.07864</v>
      </c>
      <c r="F56" s="13">
        <f t="shared" si="0"/>
        <v>0.4231699433333333</v>
      </c>
      <c r="G56" s="13">
        <f t="shared" si="1"/>
        <v>0.95812062641509432</v>
      </c>
      <c r="H56" s="90"/>
      <c r="I56" s="92"/>
    </row>
    <row r="57" spans="1:9" s="40" customFormat="1" ht="89.25" outlineLevel="6" x14ac:dyDescent="0.25">
      <c r="A57" s="41" t="s">
        <v>98</v>
      </c>
      <c r="B57" s="10" t="s">
        <v>99</v>
      </c>
      <c r="C57" s="42">
        <v>15250</v>
      </c>
      <c r="D57" s="43">
        <v>7634</v>
      </c>
      <c r="E57" s="43">
        <v>7777.4592400000001</v>
      </c>
      <c r="F57" s="11">
        <f t="shared" si="0"/>
        <v>0.50999732721311475</v>
      </c>
      <c r="G57" s="11">
        <f t="shared" si="1"/>
        <v>1.0187921456641342</v>
      </c>
      <c r="H57" s="90"/>
      <c r="I57" s="92"/>
    </row>
    <row r="58" spans="1:9" s="40" customFormat="1" ht="89.25" outlineLevel="1" x14ac:dyDescent="0.25">
      <c r="A58" s="44" t="s">
        <v>100</v>
      </c>
      <c r="B58" s="12" t="s">
        <v>101</v>
      </c>
      <c r="C58" s="45">
        <v>15250</v>
      </c>
      <c r="D58" s="46">
        <v>7634</v>
      </c>
      <c r="E58" s="46">
        <v>7777.4592400000001</v>
      </c>
      <c r="F58" s="13">
        <f t="shared" si="0"/>
        <v>0.50999732721311475</v>
      </c>
      <c r="G58" s="13">
        <f t="shared" si="1"/>
        <v>1.0187921456641342</v>
      </c>
      <c r="H58" s="90"/>
      <c r="I58" s="92"/>
    </row>
    <row r="59" spans="1:9" s="40" customFormat="1" ht="25.5" outlineLevel="6" x14ac:dyDescent="0.25">
      <c r="A59" s="37" t="s">
        <v>102</v>
      </c>
      <c r="B59" s="8" t="s">
        <v>103</v>
      </c>
      <c r="C59" s="38">
        <v>1500</v>
      </c>
      <c r="D59" s="39">
        <v>750</v>
      </c>
      <c r="E59" s="39">
        <v>1422.6407899999999</v>
      </c>
      <c r="F59" s="9">
        <f t="shared" si="0"/>
        <v>0.94842719333333325</v>
      </c>
      <c r="G59" s="9">
        <f t="shared" si="1"/>
        <v>1.8968543866666665</v>
      </c>
      <c r="H59" s="90"/>
      <c r="I59" s="92"/>
    </row>
    <row r="60" spans="1:9" s="40" customFormat="1" ht="25.5" outlineLevel="3" x14ac:dyDescent="0.25">
      <c r="A60" s="41" t="s">
        <v>104</v>
      </c>
      <c r="B60" s="10" t="s">
        <v>105</v>
      </c>
      <c r="C60" s="42">
        <v>1500</v>
      </c>
      <c r="D60" s="43">
        <v>750</v>
      </c>
      <c r="E60" s="43">
        <v>1422.6407899999999</v>
      </c>
      <c r="F60" s="11">
        <f t="shared" si="0"/>
        <v>0.94842719333333325</v>
      </c>
      <c r="G60" s="11">
        <f t="shared" si="1"/>
        <v>1.8968543866666665</v>
      </c>
      <c r="H60" s="90"/>
      <c r="I60" s="92"/>
    </row>
    <row r="61" spans="1:9" s="40" customFormat="1" ht="38.25" outlineLevel="4" x14ac:dyDescent="0.25">
      <c r="A61" s="44" t="s">
        <v>106</v>
      </c>
      <c r="B61" s="12" t="s">
        <v>107</v>
      </c>
      <c r="C61" s="45">
        <v>1184.95</v>
      </c>
      <c r="D61" s="46">
        <v>592.47500000000002</v>
      </c>
      <c r="E61" s="46">
        <v>301.20213000000001</v>
      </c>
      <c r="F61" s="13">
        <f t="shared" si="0"/>
        <v>0.25418973796362715</v>
      </c>
      <c r="G61" s="13">
        <f t="shared" si="1"/>
        <v>0.5083794759272543</v>
      </c>
      <c r="H61" s="90"/>
      <c r="I61" s="92"/>
    </row>
    <row r="62" spans="1:9" s="40" customFormat="1" ht="25.5" outlineLevel="6" x14ac:dyDescent="0.25">
      <c r="A62" s="44" t="s">
        <v>108</v>
      </c>
      <c r="B62" s="12" t="s">
        <v>109</v>
      </c>
      <c r="C62" s="45">
        <v>107</v>
      </c>
      <c r="D62" s="46">
        <v>0</v>
      </c>
      <c r="E62" s="46">
        <v>980.99787000000003</v>
      </c>
      <c r="F62" s="13">
        <f>+E62/C62</f>
        <v>9.1682043925233643</v>
      </c>
      <c r="G62" s="13"/>
      <c r="H62" s="90"/>
      <c r="I62" s="92"/>
    </row>
    <row r="63" spans="1:9" s="40" customFormat="1" ht="25.5" outlineLevel="2" x14ac:dyDescent="0.25">
      <c r="A63" s="44" t="s">
        <v>110</v>
      </c>
      <c r="B63" s="12" t="s">
        <v>111</v>
      </c>
      <c r="C63" s="45">
        <v>208</v>
      </c>
      <c r="D63" s="46">
        <v>53.5</v>
      </c>
      <c r="E63" s="46">
        <v>140.44058000000001</v>
      </c>
      <c r="F63" s="13">
        <f t="shared" si="0"/>
        <v>0.67519509615384621</v>
      </c>
      <c r="G63" s="13">
        <f t="shared" si="1"/>
        <v>2.6250575700934582</v>
      </c>
      <c r="H63" s="90"/>
      <c r="I63" s="92"/>
    </row>
    <row r="64" spans="1:9" s="40" customFormat="1" ht="51" outlineLevel="4" x14ac:dyDescent="0.25">
      <c r="A64" s="44" t="s">
        <v>112</v>
      </c>
      <c r="B64" s="12" t="s">
        <v>113</v>
      </c>
      <c r="C64" s="45">
        <v>0.05</v>
      </c>
      <c r="D64" s="46">
        <v>2.5000000000000001E-2</v>
      </c>
      <c r="E64" s="46">
        <v>2.1000000000000001E-4</v>
      </c>
      <c r="F64" s="13">
        <f t="shared" si="0"/>
        <v>4.1999999999999997E-3</v>
      </c>
      <c r="G64" s="13">
        <f t="shared" si="1"/>
        <v>8.3999999999999995E-3</v>
      </c>
      <c r="H64" s="90"/>
      <c r="I64" s="92"/>
    </row>
    <row r="65" spans="1:9" s="40" customFormat="1" ht="38.25" outlineLevel="6" x14ac:dyDescent="0.25">
      <c r="A65" s="37" t="s">
        <v>114</v>
      </c>
      <c r="B65" s="8" t="s">
        <v>115</v>
      </c>
      <c r="C65" s="38">
        <v>7520</v>
      </c>
      <c r="D65" s="39">
        <v>3520</v>
      </c>
      <c r="E65" s="39">
        <v>6854.9181399999998</v>
      </c>
      <c r="F65" s="9">
        <f t="shared" si="0"/>
        <v>0.91155826329787226</v>
      </c>
      <c r="G65" s="9">
        <f t="shared" si="1"/>
        <v>1.9474199261363636</v>
      </c>
      <c r="H65" s="90"/>
      <c r="I65" s="92"/>
    </row>
    <row r="66" spans="1:9" s="40" customFormat="1" outlineLevel="6" x14ac:dyDescent="0.25">
      <c r="A66" s="41" t="s">
        <v>116</v>
      </c>
      <c r="B66" s="10" t="s">
        <v>117</v>
      </c>
      <c r="C66" s="42">
        <v>70</v>
      </c>
      <c r="D66" s="43">
        <v>10</v>
      </c>
      <c r="E66" s="43">
        <v>34.672359999999998</v>
      </c>
      <c r="F66" s="11">
        <f t="shared" si="0"/>
        <v>0.49531942857142852</v>
      </c>
      <c r="G66" s="11">
        <f t="shared" si="1"/>
        <v>3.4672359999999998</v>
      </c>
      <c r="H66" s="90"/>
      <c r="I66" s="92"/>
    </row>
    <row r="67" spans="1:9" s="40" customFormat="1" ht="25.5" outlineLevel="6" x14ac:dyDescent="0.25">
      <c r="A67" s="44" t="s">
        <v>118</v>
      </c>
      <c r="B67" s="12" t="s">
        <v>119</v>
      </c>
      <c r="C67" s="45">
        <v>70</v>
      </c>
      <c r="D67" s="46">
        <v>10</v>
      </c>
      <c r="E67" s="46">
        <v>34.672359999999998</v>
      </c>
      <c r="F67" s="13">
        <f t="shared" si="0"/>
        <v>0.49531942857142852</v>
      </c>
      <c r="G67" s="13">
        <f t="shared" si="1"/>
        <v>3.4672359999999998</v>
      </c>
      <c r="H67" s="90"/>
      <c r="I67" s="92"/>
    </row>
    <row r="68" spans="1:9" s="40" customFormat="1" outlineLevel="1" x14ac:dyDescent="0.25">
      <c r="A68" s="41" t="s">
        <v>120</v>
      </c>
      <c r="B68" s="10" t="s">
        <v>121</v>
      </c>
      <c r="C68" s="42">
        <v>7450</v>
      </c>
      <c r="D68" s="43">
        <v>3510</v>
      </c>
      <c r="E68" s="43">
        <v>6820.2457800000002</v>
      </c>
      <c r="F68" s="11">
        <f t="shared" si="0"/>
        <v>0.91546923221476517</v>
      </c>
      <c r="G68" s="11">
        <f t="shared" si="1"/>
        <v>1.9430899658119658</v>
      </c>
      <c r="H68" s="90"/>
      <c r="I68" s="92"/>
    </row>
    <row r="69" spans="1:9" s="40" customFormat="1" ht="38.25" outlineLevel="2" x14ac:dyDescent="0.25">
      <c r="A69" s="44" t="s">
        <v>122</v>
      </c>
      <c r="B69" s="12" t="s">
        <v>123</v>
      </c>
      <c r="C69" s="45">
        <v>5800</v>
      </c>
      <c r="D69" s="46">
        <v>2700</v>
      </c>
      <c r="E69" s="46">
        <v>4294.4899100000002</v>
      </c>
      <c r="F69" s="13">
        <f t="shared" si="0"/>
        <v>0.74042929482758624</v>
      </c>
      <c r="G69" s="13">
        <f t="shared" si="1"/>
        <v>1.5905518185185186</v>
      </c>
      <c r="H69" s="90"/>
      <c r="I69" s="92"/>
    </row>
    <row r="70" spans="1:9" s="40" customFormat="1" ht="25.5" outlineLevel="3" x14ac:dyDescent="0.25">
      <c r="A70" s="44" t="s">
        <v>124</v>
      </c>
      <c r="B70" s="12" t="s">
        <v>125</v>
      </c>
      <c r="C70" s="45">
        <v>1650</v>
      </c>
      <c r="D70" s="46">
        <v>810</v>
      </c>
      <c r="E70" s="46">
        <v>2525.75587</v>
      </c>
      <c r="F70" s="13">
        <f t="shared" si="0"/>
        <v>1.5307611333333333</v>
      </c>
      <c r="G70" s="13">
        <f t="shared" si="1"/>
        <v>3.1182171234567901</v>
      </c>
      <c r="H70" s="90"/>
      <c r="I70" s="92"/>
    </row>
    <row r="71" spans="1:9" s="40" customFormat="1" ht="25.5" outlineLevel="6" x14ac:dyDescent="0.25">
      <c r="A71" s="37" t="s">
        <v>126</v>
      </c>
      <c r="B71" s="8" t="s">
        <v>127</v>
      </c>
      <c r="C71" s="38">
        <v>4180</v>
      </c>
      <c r="D71" s="39">
        <v>2215</v>
      </c>
      <c r="E71" s="39">
        <v>2331.26874</v>
      </c>
      <c r="F71" s="9">
        <f t="shared" si="0"/>
        <v>0.55771979425837315</v>
      </c>
      <c r="G71" s="9">
        <f t="shared" si="1"/>
        <v>1.0524915304740405</v>
      </c>
      <c r="H71" s="90"/>
      <c r="I71" s="92"/>
    </row>
    <row r="72" spans="1:9" s="40" customFormat="1" ht="102" outlineLevel="6" x14ac:dyDescent="0.25">
      <c r="A72" s="41" t="s">
        <v>128</v>
      </c>
      <c r="B72" s="10" t="s">
        <v>129</v>
      </c>
      <c r="C72" s="42">
        <v>4000</v>
      </c>
      <c r="D72" s="43">
        <v>2120</v>
      </c>
      <c r="E72" s="43">
        <v>2204.54378</v>
      </c>
      <c r="F72" s="11">
        <f t="shared" si="0"/>
        <v>0.55113594499999996</v>
      </c>
      <c r="G72" s="11">
        <f t="shared" si="1"/>
        <v>1.0398791415094339</v>
      </c>
      <c r="H72" s="90"/>
      <c r="I72" s="92"/>
    </row>
    <row r="73" spans="1:9" s="40" customFormat="1" ht="102" outlineLevel="6" x14ac:dyDescent="0.25">
      <c r="A73" s="44" t="s">
        <v>130</v>
      </c>
      <c r="B73" s="12" t="s">
        <v>131</v>
      </c>
      <c r="C73" s="45">
        <v>4000</v>
      </c>
      <c r="D73" s="46">
        <v>2120</v>
      </c>
      <c r="E73" s="46">
        <v>2204.54378</v>
      </c>
      <c r="F73" s="13">
        <f t="shared" si="0"/>
        <v>0.55113594499999996</v>
      </c>
      <c r="G73" s="13">
        <f t="shared" si="1"/>
        <v>1.0398791415094339</v>
      </c>
      <c r="H73" s="90"/>
      <c r="I73" s="92"/>
    </row>
    <row r="74" spans="1:9" s="40" customFormat="1" ht="38.25" outlineLevel="3" x14ac:dyDescent="0.25">
      <c r="A74" s="41" t="s">
        <v>132</v>
      </c>
      <c r="B74" s="10" t="s">
        <v>133</v>
      </c>
      <c r="C74" s="42">
        <v>180</v>
      </c>
      <c r="D74" s="43">
        <v>95</v>
      </c>
      <c r="E74" s="43">
        <v>126.72496</v>
      </c>
      <c r="F74" s="11">
        <f t="shared" si="0"/>
        <v>0.70402755555555552</v>
      </c>
      <c r="G74" s="11">
        <f t="shared" si="1"/>
        <v>1.3339469473684209</v>
      </c>
      <c r="H74" s="90"/>
      <c r="I74" s="92"/>
    </row>
    <row r="75" spans="1:9" s="40" customFormat="1" ht="38.25" outlineLevel="4" x14ac:dyDescent="0.25">
      <c r="A75" s="44" t="s">
        <v>134</v>
      </c>
      <c r="B75" s="12" t="s">
        <v>135</v>
      </c>
      <c r="C75" s="45">
        <v>180</v>
      </c>
      <c r="D75" s="46">
        <v>95</v>
      </c>
      <c r="E75" s="46">
        <v>126.72496</v>
      </c>
      <c r="F75" s="13">
        <f t="shared" si="0"/>
        <v>0.70402755555555552</v>
      </c>
      <c r="G75" s="13">
        <f t="shared" si="1"/>
        <v>1.3339469473684209</v>
      </c>
      <c r="H75" s="90"/>
      <c r="I75" s="92"/>
    </row>
    <row r="76" spans="1:9" s="40" customFormat="1" ht="25.5" outlineLevel="3" x14ac:dyDescent="0.25">
      <c r="A76" s="37" t="s">
        <v>136</v>
      </c>
      <c r="B76" s="8" t="s">
        <v>137</v>
      </c>
      <c r="C76" s="38">
        <v>2100</v>
      </c>
      <c r="D76" s="39">
        <v>790</v>
      </c>
      <c r="E76" s="39">
        <v>1264.3376699999999</v>
      </c>
      <c r="F76" s="9">
        <f t="shared" ref="F76:F110" si="2">+E76/C76</f>
        <v>0.60206555714285714</v>
      </c>
      <c r="G76" s="9">
        <f t="shared" ref="G76:G110" si="3">+E76/D76</f>
        <v>1.6004274303797468</v>
      </c>
      <c r="H76" s="90"/>
      <c r="I76" s="92"/>
    </row>
    <row r="77" spans="1:9" s="40" customFormat="1" x14ac:dyDescent="0.25">
      <c r="A77" s="37" t="s">
        <v>138</v>
      </c>
      <c r="B77" s="8" t="s">
        <v>139</v>
      </c>
      <c r="C77" s="38">
        <v>7</v>
      </c>
      <c r="D77" s="39">
        <v>7</v>
      </c>
      <c r="E77" s="39">
        <v>5.7322199999999999</v>
      </c>
      <c r="F77" s="9">
        <f t="shared" si="2"/>
        <v>0.81888857142857141</v>
      </c>
      <c r="G77" s="9">
        <f t="shared" si="3"/>
        <v>0.81888857142857141</v>
      </c>
      <c r="H77" s="90"/>
      <c r="I77" s="92"/>
    </row>
    <row r="78" spans="1:9" s="40" customFormat="1" x14ac:dyDescent="0.25">
      <c r="A78" s="49" t="s">
        <v>140</v>
      </c>
      <c r="B78" s="31" t="s">
        <v>141</v>
      </c>
      <c r="C78" s="47">
        <v>0</v>
      </c>
      <c r="D78" s="48">
        <v>0</v>
      </c>
      <c r="E78" s="48">
        <v>0.73221999999999998</v>
      </c>
      <c r="F78" s="32"/>
      <c r="G78" s="32"/>
      <c r="H78" s="90"/>
      <c r="I78" s="92"/>
    </row>
    <row r="79" spans="1:9" s="40" customFormat="1" x14ac:dyDescent="0.25">
      <c r="A79" s="41" t="s">
        <v>142</v>
      </c>
      <c r="B79" s="10" t="s">
        <v>143</v>
      </c>
      <c r="C79" s="42">
        <v>7</v>
      </c>
      <c r="D79" s="43">
        <v>7</v>
      </c>
      <c r="E79" s="43">
        <v>5</v>
      </c>
      <c r="F79" s="11">
        <f t="shared" si="2"/>
        <v>0.7142857142857143</v>
      </c>
      <c r="G79" s="11">
        <f t="shared" si="3"/>
        <v>0.7142857142857143</v>
      </c>
      <c r="H79" s="90"/>
      <c r="I79" s="92"/>
    </row>
    <row r="80" spans="1:9" s="40" customFormat="1" ht="25.5" x14ac:dyDescent="0.25">
      <c r="A80" s="44" t="s">
        <v>144</v>
      </c>
      <c r="B80" s="12" t="s">
        <v>145</v>
      </c>
      <c r="C80" s="45">
        <v>7</v>
      </c>
      <c r="D80" s="46">
        <v>7</v>
      </c>
      <c r="E80" s="46">
        <v>5</v>
      </c>
      <c r="F80" s="13">
        <f t="shared" si="2"/>
        <v>0.7142857142857143</v>
      </c>
      <c r="G80" s="13">
        <f t="shared" si="3"/>
        <v>0.7142857142857143</v>
      </c>
      <c r="H80" s="90"/>
      <c r="I80" s="92"/>
    </row>
    <row r="81" spans="1:9" s="40" customFormat="1" ht="28.5" x14ac:dyDescent="0.25">
      <c r="A81" s="50" t="s">
        <v>146</v>
      </c>
      <c r="B81" s="51" t="s">
        <v>147</v>
      </c>
      <c r="C81" s="52">
        <v>2748298.3472500001</v>
      </c>
      <c r="D81" s="53">
        <v>1109789.7197699999</v>
      </c>
      <c r="E81" s="53">
        <v>1039792.73016</v>
      </c>
      <c r="F81" s="17">
        <f t="shared" si="2"/>
        <v>0.37834055796760074</v>
      </c>
      <c r="G81" s="17">
        <f t="shared" si="3"/>
        <v>0.93692770047959495</v>
      </c>
      <c r="H81" s="90"/>
      <c r="I81" s="92"/>
    </row>
    <row r="82" spans="1:9" s="40" customFormat="1" ht="38.25" x14ac:dyDescent="0.25">
      <c r="A82" s="37" t="s">
        <v>148</v>
      </c>
      <c r="B82" s="8" t="s">
        <v>149</v>
      </c>
      <c r="C82" s="38">
        <v>2748187.2172500002</v>
      </c>
      <c r="D82" s="39">
        <v>1109720.7197699999</v>
      </c>
      <c r="E82" s="39">
        <v>1042653.88897</v>
      </c>
      <c r="F82" s="9">
        <f t="shared" si="2"/>
        <v>0.37939696481571644</v>
      </c>
      <c r="G82" s="9">
        <f t="shared" si="3"/>
        <v>0.93956422584062405</v>
      </c>
      <c r="H82" s="90"/>
      <c r="I82" s="92"/>
    </row>
    <row r="83" spans="1:9" s="40" customFormat="1" ht="25.5" x14ac:dyDescent="0.25">
      <c r="A83" s="41" t="s">
        <v>150</v>
      </c>
      <c r="B83" s="10" t="s">
        <v>151</v>
      </c>
      <c r="C83" s="42">
        <v>686181.54358000006</v>
      </c>
      <c r="D83" s="43">
        <v>344055.84357999999</v>
      </c>
      <c r="E83" s="43">
        <v>344055.84357999999</v>
      </c>
      <c r="F83" s="11">
        <f t="shared" si="2"/>
        <v>0.50140643798864792</v>
      </c>
      <c r="G83" s="11">
        <f t="shared" si="3"/>
        <v>1</v>
      </c>
      <c r="H83" s="90"/>
      <c r="I83" s="92"/>
    </row>
    <row r="84" spans="1:9" s="40" customFormat="1" ht="25.5" x14ac:dyDescent="0.25">
      <c r="A84" s="44" t="s">
        <v>152</v>
      </c>
      <c r="B84" s="12" t="s">
        <v>153</v>
      </c>
      <c r="C84" s="45">
        <v>456969.6</v>
      </c>
      <c r="D84" s="46">
        <v>228484.8</v>
      </c>
      <c r="E84" s="46">
        <v>228484.8</v>
      </c>
      <c r="F84" s="13">
        <f t="shared" si="2"/>
        <v>0.5</v>
      </c>
      <c r="G84" s="13">
        <f t="shared" si="3"/>
        <v>1</v>
      </c>
      <c r="H84" s="90"/>
      <c r="I84" s="92"/>
    </row>
    <row r="85" spans="1:9" s="40" customFormat="1" ht="25.5" x14ac:dyDescent="0.25">
      <c r="A85" s="44" t="s">
        <v>154</v>
      </c>
      <c r="B85" s="12" t="s">
        <v>155</v>
      </c>
      <c r="C85" s="45">
        <v>227281.8</v>
      </c>
      <c r="D85" s="46">
        <v>113640.9</v>
      </c>
      <c r="E85" s="46">
        <v>113640.9</v>
      </c>
      <c r="F85" s="13">
        <f t="shared" si="2"/>
        <v>0.5</v>
      </c>
      <c r="G85" s="13">
        <f t="shared" si="3"/>
        <v>1</v>
      </c>
      <c r="H85" s="90"/>
      <c r="I85" s="92"/>
    </row>
    <row r="86" spans="1:9" s="40" customFormat="1" x14ac:dyDescent="0.25">
      <c r="A86" s="44" t="s">
        <v>156</v>
      </c>
      <c r="B86" s="12" t="s">
        <v>157</v>
      </c>
      <c r="C86" s="45">
        <v>1930.1435799999999</v>
      </c>
      <c r="D86" s="46">
        <v>1930.1435799999999</v>
      </c>
      <c r="E86" s="46">
        <v>1930.1435799999999</v>
      </c>
      <c r="F86" s="13">
        <f t="shared" si="2"/>
        <v>1</v>
      </c>
      <c r="G86" s="13">
        <f t="shared" si="3"/>
        <v>1</v>
      </c>
      <c r="H86" s="90"/>
      <c r="I86" s="92"/>
    </row>
    <row r="87" spans="1:9" s="40" customFormat="1" ht="38.25" x14ac:dyDescent="0.25">
      <c r="A87" s="41" t="s">
        <v>158</v>
      </c>
      <c r="B87" s="10" t="s">
        <v>159</v>
      </c>
      <c r="C87" s="42">
        <v>1390219.09384</v>
      </c>
      <c r="D87" s="43">
        <v>312725.02318999998</v>
      </c>
      <c r="E87" s="43">
        <v>258853.72613</v>
      </c>
      <c r="F87" s="11">
        <f t="shared" si="2"/>
        <v>0.18619635370926033</v>
      </c>
      <c r="G87" s="11">
        <f t="shared" si="3"/>
        <v>0.82773589234888378</v>
      </c>
      <c r="H87" s="90"/>
      <c r="I87" s="92"/>
    </row>
    <row r="88" spans="1:9" s="40" customFormat="1" ht="38.25" x14ac:dyDescent="0.25">
      <c r="A88" s="44" t="s">
        <v>160</v>
      </c>
      <c r="B88" s="12" t="s">
        <v>161</v>
      </c>
      <c r="C88" s="45">
        <v>40350.339999999997</v>
      </c>
      <c r="D88" s="46">
        <v>40350.339999999997</v>
      </c>
      <c r="E88" s="46">
        <v>0</v>
      </c>
      <c r="F88" s="13">
        <f t="shared" si="2"/>
        <v>0</v>
      </c>
      <c r="G88" s="13">
        <f t="shared" si="3"/>
        <v>0</v>
      </c>
      <c r="H88" s="90"/>
      <c r="I88" s="92"/>
    </row>
    <row r="89" spans="1:9" s="40" customFormat="1" ht="76.5" x14ac:dyDescent="0.25">
      <c r="A89" s="44" t="s">
        <v>162</v>
      </c>
      <c r="B89" s="12" t="s">
        <v>163</v>
      </c>
      <c r="C89" s="45">
        <v>383500</v>
      </c>
      <c r="D89" s="46">
        <v>10618.19498</v>
      </c>
      <c r="E89" s="46">
        <v>0</v>
      </c>
      <c r="F89" s="13">
        <f t="shared" si="2"/>
        <v>0</v>
      </c>
      <c r="G89" s="13">
        <f t="shared" si="3"/>
        <v>0</v>
      </c>
      <c r="H89" s="90"/>
      <c r="I89" s="92"/>
    </row>
    <row r="90" spans="1:9" s="40" customFormat="1" ht="51" x14ac:dyDescent="0.25">
      <c r="A90" s="44" t="s">
        <v>164</v>
      </c>
      <c r="B90" s="12" t="s">
        <v>165</v>
      </c>
      <c r="C90" s="45">
        <v>210855</v>
      </c>
      <c r="D90" s="46">
        <v>5839.0198099999998</v>
      </c>
      <c r="E90" s="46">
        <v>0</v>
      </c>
      <c r="F90" s="13">
        <f t="shared" si="2"/>
        <v>0</v>
      </c>
      <c r="G90" s="13">
        <f t="shared" si="3"/>
        <v>0</v>
      </c>
      <c r="H90" s="90"/>
      <c r="I90" s="92"/>
    </row>
    <row r="91" spans="1:9" s="40" customFormat="1" ht="38.25" x14ac:dyDescent="0.25">
      <c r="A91" s="44" t="s">
        <v>166</v>
      </c>
      <c r="B91" s="12" t="s">
        <v>167</v>
      </c>
      <c r="C91" s="45">
        <v>195067.01500000001</v>
      </c>
      <c r="D91" s="46">
        <v>0</v>
      </c>
      <c r="E91" s="46">
        <v>0</v>
      </c>
      <c r="F91" s="13">
        <f t="shared" si="2"/>
        <v>0</v>
      </c>
      <c r="G91" s="13"/>
      <c r="H91" s="90"/>
      <c r="I91" s="92"/>
    </row>
    <row r="92" spans="1:9" s="40" customFormat="1" ht="63.75" x14ac:dyDescent="0.25">
      <c r="A92" s="44" t="s">
        <v>168</v>
      </c>
      <c r="B92" s="12" t="s">
        <v>169</v>
      </c>
      <c r="C92" s="45">
        <v>14573</v>
      </c>
      <c r="D92" s="46">
        <v>14573</v>
      </c>
      <c r="E92" s="46">
        <v>8100</v>
      </c>
      <c r="F92" s="13">
        <f t="shared" si="2"/>
        <v>0.55582241130858434</v>
      </c>
      <c r="G92" s="13">
        <f t="shared" si="3"/>
        <v>0.55582241130858434</v>
      </c>
      <c r="H92" s="90"/>
      <c r="I92" s="92"/>
    </row>
    <row r="93" spans="1:9" s="40" customFormat="1" ht="25.5" x14ac:dyDescent="0.25">
      <c r="A93" s="44" t="s">
        <v>170</v>
      </c>
      <c r="B93" s="12" t="s">
        <v>171</v>
      </c>
      <c r="C93" s="45">
        <v>164.35400000000001</v>
      </c>
      <c r="D93" s="46">
        <v>164.35400000000001</v>
      </c>
      <c r="E93" s="46">
        <v>164.35400000000001</v>
      </c>
      <c r="F93" s="13">
        <f t="shared" si="2"/>
        <v>1</v>
      </c>
      <c r="G93" s="13">
        <f t="shared" si="3"/>
        <v>1</v>
      </c>
      <c r="H93" s="90"/>
      <c r="I93" s="92"/>
    </row>
    <row r="94" spans="1:9" s="40" customFormat="1" ht="25.5" x14ac:dyDescent="0.25">
      <c r="A94" s="44" t="s">
        <v>172</v>
      </c>
      <c r="B94" s="12" t="s">
        <v>173</v>
      </c>
      <c r="C94" s="45">
        <v>24326.054</v>
      </c>
      <c r="D94" s="46">
        <v>8000</v>
      </c>
      <c r="E94" s="46">
        <v>5873.2227899999998</v>
      </c>
      <c r="F94" s="13">
        <f t="shared" si="2"/>
        <v>0.24143754634434339</v>
      </c>
      <c r="G94" s="13">
        <f t="shared" si="3"/>
        <v>0.73415284874999998</v>
      </c>
      <c r="H94" s="90"/>
      <c r="I94" s="92"/>
    </row>
    <row r="95" spans="1:9" s="40" customFormat="1" ht="25.5" x14ac:dyDescent="0.25">
      <c r="A95" s="44" t="s">
        <v>174</v>
      </c>
      <c r="B95" s="12" t="s">
        <v>175</v>
      </c>
      <c r="C95" s="45">
        <v>6437.5789500000001</v>
      </c>
      <c r="D95" s="46">
        <v>0</v>
      </c>
      <c r="E95" s="46">
        <v>2342.0342799999999</v>
      </c>
      <c r="F95" s="13">
        <f t="shared" si="2"/>
        <v>0.36380668853777703</v>
      </c>
      <c r="G95" s="13"/>
      <c r="H95" s="90"/>
      <c r="I95" s="92"/>
    </row>
    <row r="96" spans="1:9" s="40" customFormat="1" ht="38.25" x14ac:dyDescent="0.25">
      <c r="A96" s="44" t="s">
        <v>176</v>
      </c>
      <c r="B96" s="12" t="s">
        <v>177</v>
      </c>
      <c r="C96" s="45">
        <v>128546.80555999999</v>
      </c>
      <c r="D96" s="46">
        <v>38600</v>
      </c>
      <c r="E96" s="46">
        <v>69027.409939999998</v>
      </c>
      <c r="F96" s="13">
        <f t="shared" si="2"/>
        <v>0.53698269388562159</v>
      </c>
      <c r="G96" s="13">
        <f t="shared" si="3"/>
        <v>1.788274868911917</v>
      </c>
      <c r="H96" s="90"/>
      <c r="I96" s="92"/>
    </row>
    <row r="97" spans="1:9" s="40" customFormat="1" x14ac:dyDescent="0.25">
      <c r="A97" s="44" t="s">
        <v>178</v>
      </c>
      <c r="B97" s="12" t="s">
        <v>179</v>
      </c>
      <c r="C97" s="45">
        <v>386398.94633000001</v>
      </c>
      <c r="D97" s="46">
        <v>194580.11439999999</v>
      </c>
      <c r="E97" s="46">
        <v>173346.70512</v>
      </c>
      <c r="F97" s="13">
        <f t="shared" si="2"/>
        <v>0.448621060607021</v>
      </c>
      <c r="G97" s="13">
        <f t="shared" si="3"/>
        <v>0.89087574881187348</v>
      </c>
      <c r="H97" s="90"/>
      <c r="I97" s="92"/>
    </row>
    <row r="98" spans="1:9" s="40" customFormat="1" ht="25.5" x14ac:dyDescent="0.25">
      <c r="A98" s="54" t="s">
        <v>180</v>
      </c>
      <c r="B98" s="55" t="s">
        <v>181</v>
      </c>
      <c r="C98" s="56">
        <v>616025.07282999996</v>
      </c>
      <c r="D98" s="57">
        <v>416465.45299999998</v>
      </c>
      <c r="E98" s="57">
        <v>406459.91926</v>
      </c>
      <c r="F98" s="28">
        <f t="shared" si="2"/>
        <v>0.65981067522582448</v>
      </c>
      <c r="G98" s="28">
        <f t="shared" si="3"/>
        <v>0.97597511710052942</v>
      </c>
      <c r="H98" s="90"/>
      <c r="I98" s="92"/>
    </row>
    <row r="99" spans="1:9" s="40" customFormat="1" ht="38.25" x14ac:dyDescent="0.25">
      <c r="A99" s="58" t="s">
        <v>182</v>
      </c>
      <c r="B99" s="59" t="s">
        <v>183</v>
      </c>
      <c r="C99" s="60">
        <v>9818.4508299999998</v>
      </c>
      <c r="D99" s="61">
        <v>6338.6309999999994</v>
      </c>
      <c r="E99" s="61">
        <v>2858.3500199999999</v>
      </c>
      <c r="F99" s="16">
        <f t="shared" si="2"/>
        <v>0.29112026627117099</v>
      </c>
      <c r="G99" s="16">
        <f t="shared" si="3"/>
        <v>0.45094122374373902</v>
      </c>
      <c r="H99" s="90"/>
      <c r="I99" s="92"/>
    </row>
    <row r="100" spans="1:9" s="40" customFormat="1" ht="76.5" x14ac:dyDescent="0.25">
      <c r="A100" s="62" t="s">
        <v>184</v>
      </c>
      <c r="B100" s="14" t="s">
        <v>185</v>
      </c>
      <c r="C100" s="63">
        <v>8667.4</v>
      </c>
      <c r="D100" s="64">
        <v>8667.4</v>
      </c>
      <c r="E100" s="64">
        <v>2144.9763600000001</v>
      </c>
      <c r="F100" s="15">
        <f t="shared" si="2"/>
        <v>0.24747633200267671</v>
      </c>
      <c r="G100" s="15">
        <f t="shared" si="3"/>
        <v>0.24747633200267671</v>
      </c>
      <c r="H100" s="90"/>
      <c r="I100" s="92"/>
    </row>
    <row r="101" spans="1:9" s="40" customFormat="1" ht="63.75" x14ac:dyDescent="0.25">
      <c r="A101" s="62" t="s">
        <v>186</v>
      </c>
      <c r="B101" s="14" t="s">
        <v>187</v>
      </c>
      <c r="C101" s="63">
        <v>17.222000000000001</v>
      </c>
      <c r="D101" s="64">
        <v>17.222000000000001</v>
      </c>
      <c r="E101" s="64">
        <v>14.39288</v>
      </c>
      <c r="F101" s="15">
        <f t="shared" si="2"/>
        <v>0.83572639646963176</v>
      </c>
      <c r="G101" s="15">
        <f t="shared" si="3"/>
        <v>0.83572639646963176</v>
      </c>
      <c r="H101" s="90"/>
      <c r="I101" s="92"/>
    </row>
    <row r="102" spans="1:9" s="40" customFormat="1" x14ac:dyDescent="0.25">
      <c r="A102" s="62" t="s">
        <v>188</v>
      </c>
      <c r="B102" s="14" t="s">
        <v>189</v>
      </c>
      <c r="C102" s="63">
        <v>597522</v>
      </c>
      <c r="D102" s="64">
        <v>401442.2</v>
      </c>
      <c r="E102" s="64">
        <v>401442.2</v>
      </c>
      <c r="F102" s="15">
        <f t="shared" si="2"/>
        <v>0.67184505340389145</v>
      </c>
      <c r="G102" s="15">
        <f t="shared" si="3"/>
        <v>1</v>
      </c>
      <c r="H102" s="90"/>
      <c r="I102" s="92"/>
    </row>
    <row r="103" spans="1:9" s="40" customFormat="1" x14ac:dyDescent="0.25">
      <c r="A103" s="65" t="s">
        <v>190</v>
      </c>
      <c r="B103" s="29" t="s">
        <v>191</v>
      </c>
      <c r="C103" s="66">
        <v>55761.506999999998</v>
      </c>
      <c r="D103" s="67">
        <v>36474.400000000001</v>
      </c>
      <c r="E103" s="67">
        <v>33284.400000000001</v>
      </c>
      <c r="F103" s="30">
        <f t="shared" si="2"/>
        <v>0.59690639279171565</v>
      </c>
      <c r="G103" s="30">
        <f t="shared" si="3"/>
        <v>0.9125413988989538</v>
      </c>
      <c r="H103" s="90"/>
      <c r="I103" s="92"/>
    </row>
    <row r="104" spans="1:9" s="40" customFormat="1" ht="178.5" x14ac:dyDescent="0.25">
      <c r="A104" s="58" t="s">
        <v>192</v>
      </c>
      <c r="B104" s="59" t="s">
        <v>193</v>
      </c>
      <c r="C104" s="60">
        <v>1078.5</v>
      </c>
      <c r="D104" s="61">
        <v>674.4</v>
      </c>
      <c r="E104" s="61">
        <v>674.4</v>
      </c>
      <c r="F104" s="16">
        <f t="shared" si="2"/>
        <v>0.62531293463143256</v>
      </c>
      <c r="G104" s="16">
        <f t="shared" si="3"/>
        <v>1</v>
      </c>
      <c r="H104" s="90"/>
      <c r="I104" s="92"/>
    </row>
    <row r="105" spans="1:9" s="40" customFormat="1" ht="76.5" x14ac:dyDescent="0.25">
      <c r="A105" s="62" t="s">
        <v>194</v>
      </c>
      <c r="B105" s="14" t="s">
        <v>195</v>
      </c>
      <c r="C105" s="63">
        <v>3169.2069999999999</v>
      </c>
      <c r="D105" s="64">
        <v>1980</v>
      </c>
      <c r="E105" s="64">
        <v>1980</v>
      </c>
      <c r="F105" s="15">
        <f t="shared" si="2"/>
        <v>0.62476196726815258</v>
      </c>
      <c r="G105" s="15">
        <f t="shared" si="3"/>
        <v>1</v>
      </c>
      <c r="H105" s="90"/>
      <c r="I105" s="92"/>
    </row>
    <row r="106" spans="1:9" s="40" customFormat="1" ht="127.5" x14ac:dyDescent="0.25">
      <c r="A106" s="62" t="s">
        <v>196</v>
      </c>
      <c r="B106" s="14" t="s">
        <v>197</v>
      </c>
      <c r="C106" s="63">
        <v>47183.8</v>
      </c>
      <c r="D106" s="64">
        <v>29490</v>
      </c>
      <c r="E106" s="64">
        <v>29490</v>
      </c>
      <c r="F106" s="15">
        <f t="shared" si="2"/>
        <v>0.625002649214349</v>
      </c>
      <c r="G106" s="15">
        <f t="shared" si="3"/>
        <v>1</v>
      </c>
      <c r="H106" s="90"/>
      <c r="I106" s="92"/>
    </row>
    <row r="107" spans="1:9" s="40" customFormat="1" ht="25.5" x14ac:dyDescent="0.25">
      <c r="A107" s="62" t="s">
        <v>198</v>
      </c>
      <c r="B107" s="14" t="s">
        <v>199</v>
      </c>
      <c r="C107" s="63">
        <v>4330</v>
      </c>
      <c r="D107" s="64">
        <v>4330</v>
      </c>
      <c r="E107" s="64">
        <v>1140</v>
      </c>
      <c r="F107" s="15">
        <f t="shared" si="2"/>
        <v>0.26327944572748269</v>
      </c>
      <c r="G107" s="15">
        <f t="shared" si="3"/>
        <v>0.26327944572748269</v>
      </c>
      <c r="H107" s="90"/>
      <c r="I107" s="92"/>
    </row>
    <row r="108" spans="1:9" s="40" customFormat="1" x14ac:dyDescent="0.25">
      <c r="A108" s="65" t="s">
        <v>200</v>
      </c>
      <c r="B108" s="29" t="s">
        <v>201</v>
      </c>
      <c r="C108" s="66">
        <v>111.13</v>
      </c>
      <c r="D108" s="67">
        <v>69</v>
      </c>
      <c r="E108" s="67">
        <v>111.13</v>
      </c>
      <c r="F108" s="30">
        <f t="shared" si="2"/>
        <v>1</v>
      </c>
      <c r="G108" s="30">
        <f t="shared" si="3"/>
        <v>1.6105797101449275</v>
      </c>
      <c r="H108" s="90"/>
      <c r="I108" s="92"/>
    </row>
    <row r="109" spans="1:9" s="40" customFormat="1" ht="25.5" x14ac:dyDescent="0.25">
      <c r="A109" s="68" t="s">
        <v>202</v>
      </c>
      <c r="B109" s="69" t="s">
        <v>203</v>
      </c>
      <c r="C109" s="70">
        <v>111.13</v>
      </c>
      <c r="D109" s="71">
        <v>69</v>
      </c>
      <c r="E109" s="71">
        <v>111.13</v>
      </c>
      <c r="F109" s="72">
        <f t="shared" si="2"/>
        <v>1</v>
      </c>
      <c r="G109" s="72">
        <f t="shared" si="3"/>
        <v>1.6105797101449275</v>
      </c>
      <c r="H109" s="90"/>
      <c r="I109" s="92"/>
    </row>
    <row r="110" spans="1:9" s="40" customFormat="1" ht="51" x14ac:dyDescent="0.25">
      <c r="A110" s="73" t="s">
        <v>204</v>
      </c>
      <c r="B110" s="74" t="s">
        <v>205</v>
      </c>
      <c r="C110" s="75">
        <v>111.13</v>
      </c>
      <c r="D110" s="76">
        <v>69</v>
      </c>
      <c r="E110" s="76">
        <v>111.13</v>
      </c>
      <c r="F110" s="77">
        <f t="shared" si="2"/>
        <v>1</v>
      </c>
      <c r="G110" s="77">
        <f t="shared" si="3"/>
        <v>1.6105797101449275</v>
      </c>
      <c r="H110" s="90"/>
      <c r="I110" s="92"/>
    </row>
    <row r="111" spans="1:9" s="40" customFormat="1" ht="114.75" x14ac:dyDescent="0.25">
      <c r="A111" s="78" t="s">
        <v>206</v>
      </c>
      <c r="B111" s="79" t="s">
        <v>207</v>
      </c>
      <c r="C111" s="80">
        <v>0</v>
      </c>
      <c r="D111" s="81">
        <v>0</v>
      </c>
      <c r="E111" s="81">
        <v>0</v>
      </c>
      <c r="F111" s="82"/>
      <c r="G111" s="82"/>
      <c r="H111" s="90"/>
      <c r="I111" s="92"/>
    </row>
    <row r="112" spans="1:9" s="40" customFormat="1" ht="76.5" x14ac:dyDescent="0.25">
      <c r="A112" s="78" t="s">
        <v>219</v>
      </c>
      <c r="B112" s="79" t="s">
        <v>220</v>
      </c>
      <c r="C112" s="80">
        <v>0</v>
      </c>
      <c r="D112" s="81">
        <v>0</v>
      </c>
      <c r="E112" s="81">
        <v>30.7745</v>
      </c>
      <c r="F112" s="82"/>
      <c r="G112" s="82"/>
      <c r="H112" s="90"/>
      <c r="I112" s="92"/>
    </row>
    <row r="113" spans="1:9" s="40" customFormat="1" ht="89.25" x14ac:dyDescent="0.25">
      <c r="A113" s="83" t="s">
        <v>221</v>
      </c>
      <c r="B113" s="84" t="s">
        <v>222</v>
      </c>
      <c r="C113" s="85">
        <v>0</v>
      </c>
      <c r="D113" s="86">
        <v>0</v>
      </c>
      <c r="E113" s="86">
        <v>30.7745</v>
      </c>
      <c r="F113" s="87"/>
      <c r="G113" s="87"/>
      <c r="H113" s="90"/>
      <c r="I113" s="92"/>
    </row>
    <row r="114" spans="1:9" s="40" customFormat="1" ht="51" x14ac:dyDescent="0.25">
      <c r="A114" s="68" t="s">
        <v>225</v>
      </c>
      <c r="B114" s="69" t="s">
        <v>223</v>
      </c>
      <c r="C114" s="70">
        <v>0</v>
      </c>
      <c r="D114" s="71">
        <v>0</v>
      </c>
      <c r="E114" s="71">
        <v>-3003.06331</v>
      </c>
      <c r="F114" s="72"/>
      <c r="G114" s="72"/>
      <c r="H114" s="90"/>
      <c r="I114" s="92"/>
    </row>
    <row r="115" spans="1:9" s="40" customFormat="1" ht="51" x14ac:dyDescent="0.25">
      <c r="A115" s="83" t="s">
        <v>226</v>
      </c>
      <c r="B115" s="84" t="s">
        <v>224</v>
      </c>
      <c r="C115" s="85">
        <v>0</v>
      </c>
      <c r="D115" s="86">
        <v>0</v>
      </c>
      <c r="E115" s="86">
        <v>-3003.06331</v>
      </c>
      <c r="F115" s="87"/>
      <c r="G115" s="87"/>
      <c r="H115" s="90"/>
      <c r="I115" s="92"/>
    </row>
    <row r="116" spans="1:9" x14ac:dyDescent="0.25">
      <c r="H116" s="90"/>
      <c r="I116" s="92"/>
    </row>
    <row r="117" spans="1:9" x14ac:dyDescent="0.25">
      <c r="H117" s="90"/>
      <c r="I117" s="92"/>
    </row>
    <row r="118" spans="1:9" x14ac:dyDescent="0.25">
      <c r="H118" s="90"/>
      <c r="I118" s="92"/>
    </row>
    <row r="119" spans="1:9" x14ac:dyDescent="0.25">
      <c r="H119" s="90"/>
      <c r="I119" s="92"/>
    </row>
    <row r="120" spans="1:9" x14ac:dyDescent="0.25">
      <c r="H120" s="90"/>
      <c r="I120" s="92"/>
    </row>
    <row r="121" spans="1:9" x14ac:dyDescent="0.25">
      <c r="H121" s="90"/>
      <c r="I121" s="92"/>
    </row>
    <row r="122" spans="1:9" x14ac:dyDescent="0.25">
      <c r="H122" s="90"/>
      <c r="I122" s="92"/>
    </row>
    <row r="123" spans="1:9" x14ac:dyDescent="0.25">
      <c r="H123" s="90"/>
      <c r="I123" s="92"/>
    </row>
    <row r="124" spans="1:9" x14ac:dyDescent="0.25">
      <c r="H124" s="90"/>
      <c r="I124" s="92"/>
    </row>
    <row r="125" spans="1:9" x14ac:dyDescent="0.25">
      <c r="H125" s="90"/>
      <c r="I125" s="92"/>
    </row>
    <row r="126" spans="1:9" x14ac:dyDescent="0.25">
      <c r="H126" s="90"/>
      <c r="I126" s="92"/>
    </row>
    <row r="127" spans="1:9" x14ac:dyDescent="0.25">
      <c r="H127" s="90"/>
      <c r="I127" s="92"/>
    </row>
    <row r="128" spans="1:9" x14ac:dyDescent="0.25">
      <c r="H128" s="90"/>
      <c r="I128" s="92"/>
    </row>
    <row r="129" spans="8:9" x14ac:dyDescent="0.25">
      <c r="H129" s="90"/>
      <c r="I129" s="92"/>
    </row>
    <row r="130" spans="8:9" x14ac:dyDescent="0.25">
      <c r="H130" s="90"/>
      <c r="I130" s="92"/>
    </row>
    <row r="131" spans="8:9" x14ac:dyDescent="0.25">
      <c r="H131" s="90"/>
      <c r="I131" s="92"/>
    </row>
    <row r="132" spans="8:9" x14ac:dyDescent="0.25">
      <c r="H132" s="90"/>
      <c r="I132" s="92"/>
    </row>
    <row r="133" spans="8:9" x14ac:dyDescent="0.25">
      <c r="H133" s="90"/>
      <c r="I133" s="92"/>
    </row>
    <row r="134" spans="8:9" x14ac:dyDescent="0.25">
      <c r="H134" s="90"/>
      <c r="I134" s="92"/>
    </row>
    <row r="135" spans="8:9" x14ac:dyDescent="0.25">
      <c r="H135" s="90"/>
      <c r="I135" s="92"/>
    </row>
    <row r="136" spans="8:9" x14ac:dyDescent="0.25">
      <c r="H136" s="90"/>
      <c r="I136" s="92"/>
    </row>
    <row r="137" spans="8:9" x14ac:dyDescent="0.25">
      <c r="H137" s="90"/>
      <c r="I137" s="92"/>
    </row>
    <row r="138" spans="8:9" x14ac:dyDescent="0.25">
      <c r="H138" s="90"/>
      <c r="I138" s="92"/>
    </row>
    <row r="139" spans="8:9" x14ac:dyDescent="0.25">
      <c r="H139" s="90"/>
      <c r="I139" s="92"/>
    </row>
    <row r="140" spans="8:9" x14ac:dyDescent="0.25">
      <c r="H140" s="90"/>
      <c r="I140" s="92"/>
    </row>
    <row r="141" spans="8:9" x14ac:dyDescent="0.25">
      <c r="H141" s="90"/>
      <c r="I141" s="92"/>
    </row>
    <row r="142" spans="8:9" x14ac:dyDescent="0.25">
      <c r="H142" s="90"/>
      <c r="I142" s="92"/>
    </row>
    <row r="143" spans="8:9" x14ac:dyDescent="0.25">
      <c r="H143" s="90"/>
      <c r="I143" s="92"/>
    </row>
    <row r="144" spans="8:9" x14ac:dyDescent="0.25">
      <c r="H144" s="90"/>
      <c r="I144" s="92"/>
    </row>
    <row r="145" spans="8:9" x14ac:dyDescent="0.25">
      <c r="H145" s="90"/>
      <c r="I145" s="92"/>
    </row>
    <row r="146" spans="8:9" x14ac:dyDescent="0.25">
      <c r="H146" s="90"/>
      <c r="I146" s="92"/>
    </row>
    <row r="147" spans="8:9" x14ac:dyDescent="0.25">
      <c r="H147" s="90"/>
      <c r="I147" s="92"/>
    </row>
    <row r="148" spans="8:9" x14ac:dyDescent="0.25">
      <c r="H148" s="90"/>
      <c r="I148" s="92"/>
    </row>
    <row r="149" spans="8:9" x14ac:dyDescent="0.25">
      <c r="H149" s="90"/>
      <c r="I149" s="92"/>
    </row>
    <row r="150" spans="8:9" x14ac:dyDescent="0.25">
      <c r="H150" s="90"/>
      <c r="I150" s="92"/>
    </row>
    <row r="151" spans="8:9" x14ac:dyDescent="0.25">
      <c r="H151" s="90"/>
      <c r="I151" s="92"/>
    </row>
    <row r="152" spans="8:9" x14ac:dyDescent="0.25">
      <c r="H152" s="90"/>
      <c r="I152" s="92"/>
    </row>
    <row r="153" spans="8:9" x14ac:dyDescent="0.25">
      <c r="H153" s="90"/>
      <c r="I153" s="92"/>
    </row>
    <row r="154" spans="8:9" x14ac:dyDescent="0.25">
      <c r="H154" s="90"/>
      <c r="I154" s="92"/>
    </row>
    <row r="155" spans="8:9" x14ac:dyDescent="0.25">
      <c r="H155" s="90"/>
      <c r="I155" s="92"/>
    </row>
    <row r="156" spans="8:9" x14ac:dyDescent="0.25">
      <c r="H156" s="90"/>
      <c r="I156" s="92"/>
    </row>
    <row r="157" spans="8:9" x14ac:dyDescent="0.25">
      <c r="H157" s="90"/>
      <c r="I157" s="92"/>
    </row>
    <row r="158" spans="8:9" x14ac:dyDescent="0.25">
      <c r="H158" s="90"/>
      <c r="I158" s="92"/>
    </row>
    <row r="159" spans="8:9" x14ac:dyDescent="0.25">
      <c r="H159" s="90"/>
      <c r="I159" s="92"/>
    </row>
    <row r="160" spans="8:9" x14ac:dyDescent="0.25">
      <c r="H160" s="90"/>
      <c r="I160" s="92"/>
    </row>
    <row r="161" spans="8:9" x14ac:dyDescent="0.25">
      <c r="H161" s="90"/>
      <c r="I161" s="92"/>
    </row>
    <row r="162" spans="8:9" x14ac:dyDescent="0.25">
      <c r="H162" s="90"/>
      <c r="I162" s="92"/>
    </row>
    <row r="163" spans="8:9" x14ac:dyDescent="0.25">
      <c r="H163" s="90"/>
      <c r="I163" s="92"/>
    </row>
    <row r="164" spans="8:9" x14ac:dyDescent="0.25">
      <c r="H164" s="90"/>
      <c r="I164" s="92"/>
    </row>
    <row r="165" spans="8:9" x14ac:dyDescent="0.25">
      <c r="H165" s="90"/>
      <c r="I165" s="92"/>
    </row>
    <row r="166" spans="8:9" x14ac:dyDescent="0.25">
      <c r="H166" s="90"/>
      <c r="I166" s="92"/>
    </row>
    <row r="167" spans="8:9" x14ac:dyDescent="0.25">
      <c r="H167" s="90"/>
      <c r="I167" s="92"/>
    </row>
    <row r="168" spans="8:9" x14ac:dyDescent="0.25">
      <c r="H168" s="90"/>
      <c r="I168" s="92"/>
    </row>
    <row r="169" spans="8:9" x14ac:dyDescent="0.25">
      <c r="H169" s="90"/>
      <c r="I169" s="92"/>
    </row>
    <row r="170" spans="8:9" x14ac:dyDescent="0.25">
      <c r="H170" s="90"/>
      <c r="I170" s="92"/>
    </row>
    <row r="171" spans="8:9" x14ac:dyDescent="0.25">
      <c r="H171" s="90"/>
      <c r="I171" s="92"/>
    </row>
    <row r="172" spans="8:9" x14ac:dyDescent="0.25">
      <c r="H172" s="90"/>
      <c r="I172" s="92"/>
    </row>
    <row r="173" spans="8:9" x14ac:dyDescent="0.25">
      <c r="H173" s="90"/>
      <c r="I173" s="92"/>
    </row>
    <row r="174" spans="8:9" x14ac:dyDescent="0.25">
      <c r="H174" s="90"/>
      <c r="I174" s="92"/>
    </row>
    <row r="175" spans="8:9" x14ac:dyDescent="0.25">
      <c r="H175" s="90"/>
      <c r="I175" s="92"/>
    </row>
    <row r="176" spans="8:9" x14ac:dyDescent="0.25">
      <c r="H176" s="90"/>
      <c r="I176" s="92"/>
    </row>
    <row r="177" spans="8:9" x14ac:dyDescent="0.25">
      <c r="H177" s="90"/>
      <c r="I177" s="92"/>
    </row>
    <row r="178" spans="8:9" x14ac:dyDescent="0.25">
      <c r="H178" s="90"/>
      <c r="I178" s="92"/>
    </row>
    <row r="179" spans="8:9" x14ac:dyDescent="0.25">
      <c r="H179" s="90"/>
      <c r="I179" s="92"/>
    </row>
    <row r="180" spans="8:9" x14ac:dyDescent="0.25">
      <c r="H180" s="90"/>
      <c r="I180" s="92"/>
    </row>
    <row r="181" spans="8:9" x14ac:dyDescent="0.25">
      <c r="H181" s="90"/>
      <c r="I181" s="92"/>
    </row>
    <row r="182" spans="8:9" x14ac:dyDescent="0.25">
      <c r="H182" s="90"/>
      <c r="I182" s="92"/>
    </row>
    <row r="183" spans="8:9" x14ac:dyDescent="0.25">
      <c r="H183" s="90"/>
      <c r="I183" s="92"/>
    </row>
    <row r="184" spans="8:9" x14ac:dyDescent="0.25">
      <c r="H184" s="90"/>
      <c r="I184" s="92"/>
    </row>
    <row r="185" spans="8:9" x14ac:dyDescent="0.25">
      <c r="H185" s="90"/>
      <c r="I185" s="92"/>
    </row>
    <row r="186" spans="8:9" x14ac:dyDescent="0.25">
      <c r="H186" s="90"/>
      <c r="I186" s="92"/>
    </row>
    <row r="187" spans="8:9" x14ac:dyDescent="0.25">
      <c r="H187" s="90"/>
      <c r="I187" s="92"/>
    </row>
    <row r="188" spans="8:9" x14ac:dyDescent="0.25">
      <c r="H188" s="90"/>
      <c r="I188" s="92"/>
    </row>
    <row r="189" spans="8:9" x14ac:dyDescent="0.25">
      <c r="H189" s="90"/>
      <c r="I189" s="92"/>
    </row>
    <row r="190" spans="8:9" x14ac:dyDescent="0.25">
      <c r="H190" s="90"/>
      <c r="I190" s="92"/>
    </row>
    <row r="191" spans="8:9" x14ac:dyDescent="0.25">
      <c r="H191" s="90"/>
      <c r="I191" s="92"/>
    </row>
    <row r="192" spans="8:9" x14ac:dyDescent="0.25">
      <c r="H192" s="90"/>
      <c r="I192" s="92"/>
    </row>
    <row r="193" spans="8:9" x14ac:dyDescent="0.25">
      <c r="H193" s="90"/>
      <c r="I193" s="92"/>
    </row>
    <row r="194" spans="8:9" x14ac:dyDescent="0.25">
      <c r="H194" s="90"/>
      <c r="I194" s="92"/>
    </row>
    <row r="195" spans="8:9" x14ac:dyDescent="0.25">
      <c r="H195" s="90"/>
      <c r="I195" s="92"/>
    </row>
    <row r="196" spans="8:9" x14ac:dyDescent="0.25">
      <c r="H196" s="90"/>
      <c r="I196" s="92"/>
    </row>
    <row r="197" spans="8:9" x14ac:dyDescent="0.25">
      <c r="H197" s="90"/>
      <c r="I197" s="92"/>
    </row>
    <row r="198" spans="8:9" x14ac:dyDescent="0.25">
      <c r="H198" s="90"/>
      <c r="I198" s="92"/>
    </row>
    <row r="199" spans="8:9" x14ac:dyDescent="0.25">
      <c r="H199" s="90"/>
      <c r="I199" s="92"/>
    </row>
    <row r="200" spans="8:9" x14ac:dyDescent="0.25">
      <c r="H200" s="90"/>
      <c r="I200" s="92"/>
    </row>
    <row r="201" spans="8:9" x14ac:dyDescent="0.25">
      <c r="H201" s="90"/>
      <c r="I201" s="92"/>
    </row>
    <row r="202" spans="8:9" x14ac:dyDescent="0.25">
      <c r="H202" s="90"/>
      <c r="I202" s="92"/>
    </row>
    <row r="203" spans="8:9" x14ac:dyDescent="0.25">
      <c r="H203" s="90"/>
      <c r="I203" s="92"/>
    </row>
    <row r="204" spans="8:9" x14ac:dyDescent="0.25">
      <c r="H204" s="90"/>
      <c r="I204" s="92"/>
    </row>
    <row r="205" spans="8:9" x14ac:dyDescent="0.25">
      <c r="H205" s="90"/>
      <c r="I205" s="92"/>
    </row>
    <row r="206" spans="8:9" x14ac:dyDescent="0.25">
      <c r="H206" s="90"/>
      <c r="I206" s="92"/>
    </row>
    <row r="207" spans="8:9" x14ac:dyDescent="0.25">
      <c r="H207" s="90"/>
      <c r="I207" s="92"/>
    </row>
    <row r="208" spans="8:9" x14ac:dyDescent="0.25">
      <c r="H208" s="90"/>
      <c r="I208" s="92"/>
    </row>
    <row r="209" spans="8:9" x14ac:dyDescent="0.25">
      <c r="H209" s="90"/>
      <c r="I209" s="92"/>
    </row>
    <row r="210" spans="8:9" x14ac:dyDescent="0.25">
      <c r="H210" s="90"/>
      <c r="I210" s="92"/>
    </row>
    <row r="211" spans="8:9" x14ac:dyDescent="0.25">
      <c r="H211" s="90"/>
      <c r="I211" s="92"/>
    </row>
    <row r="212" spans="8:9" x14ac:dyDescent="0.25">
      <c r="H212" s="90"/>
      <c r="I212" s="92"/>
    </row>
    <row r="213" spans="8:9" x14ac:dyDescent="0.25">
      <c r="H213" s="90"/>
      <c r="I213" s="92"/>
    </row>
    <row r="214" spans="8:9" x14ac:dyDescent="0.25">
      <c r="H214" s="90"/>
      <c r="I214" s="92"/>
    </row>
    <row r="215" spans="8:9" x14ac:dyDescent="0.25">
      <c r="H215" s="90"/>
      <c r="I215" s="92"/>
    </row>
    <row r="216" spans="8:9" x14ac:dyDescent="0.25">
      <c r="H216" s="90"/>
      <c r="I216" s="92"/>
    </row>
    <row r="217" spans="8:9" x14ac:dyDescent="0.25">
      <c r="H217" s="90"/>
      <c r="I217" s="92"/>
    </row>
    <row r="218" spans="8:9" x14ac:dyDescent="0.25">
      <c r="H218" s="90"/>
      <c r="I218" s="92"/>
    </row>
    <row r="219" spans="8:9" x14ac:dyDescent="0.25">
      <c r="H219" s="90"/>
      <c r="I219" s="92"/>
    </row>
    <row r="220" spans="8:9" x14ac:dyDescent="0.25">
      <c r="H220" s="90"/>
      <c r="I220" s="92"/>
    </row>
    <row r="221" spans="8:9" x14ac:dyDescent="0.25">
      <c r="H221" s="90"/>
      <c r="I221" s="92"/>
    </row>
    <row r="222" spans="8:9" x14ac:dyDescent="0.25">
      <c r="H222" s="90"/>
      <c r="I222" s="92"/>
    </row>
    <row r="223" spans="8:9" x14ac:dyDescent="0.25">
      <c r="H223" s="90"/>
      <c r="I223" s="92"/>
    </row>
    <row r="224" spans="8:9" x14ac:dyDescent="0.25">
      <c r="H224" s="90"/>
      <c r="I224" s="92"/>
    </row>
    <row r="225" spans="8:9" x14ac:dyDescent="0.25">
      <c r="H225" s="90"/>
      <c r="I225" s="92"/>
    </row>
    <row r="226" spans="8:9" x14ac:dyDescent="0.25">
      <c r="H226" s="90"/>
      <c r="I226" s="92"/>
    </row>
    <row r="227" spans="8:9" x14ac:dyDescent="0.25">
      <c r="H227" s="90"/>
      <c r="I227" s="92"/>
    </row>
    <row r="228" spans="8:9" x14ac:dyDescent="0.25">
      <c r="H228" s="90"/>
      <c r="I228" s="92"/>
    </row>
    <row r="229" spans="8:9" x14ac:dyDescent="0.25">
      <c r="H229" s="90"/>
      <c r="I229" s="92"/>
    </row>
    <row r="230" spans="8:9" x14ac:dyDescent="0.25">
      <c r="H230" s="90"/>
      <c r="I230" s="92"/>
    </row>
    <row r="231" spans="8:9" x14ac:dyDescent="0.25">
      <c r="H231" s="90"/>
      <c r="I231" s="92"/>
    </row>
    <row r="232" spans="8:9" x14ac:dyDescent="0.25">
      <c r="H232" s="90"/>
      <c r="I232" s="92"/>
    </row>
    <row r="233" spans="8:9" x14ac:dyDescent="0.25">
      <c r="H233" s="90"/>
      <c r="I233" s="92"/>
    </row>
    <row r="234" spans="8:9" x14ac:dyDescent="0.25">
      <c r="H234" s="90"/>
      <c r="I234" s="92"/>
    </row>
    <row r="235" spans="8:9" x14ac:dyDescent="0.25">
      <c r="H235" s="90"/>
      <c r="I235" s="92"/>
    </row>
    <row r="236" spans="8:9" x14ac:dyDescent="0.25">
      <c r="H236" s="90"/>
      <c r="I236" s="92"/>
    </row>
    <row r="237" spans="8:9" x14ac:dyDescent="0.25">
      <c r="H237" s="90"/>
      <c r="I237" s="92"/>
    </row>
    <row r="238" spans="8:9" x14ac:dyDescent="0.25">
      <c r="H238" s="90"/>
      <c r="I238" s="92"/>
    </row>
    <row r="239" spans="8:9" x14ac:dyDescent="0.25">
      <c r="H239" s="90"/>
      <c r="I239" s="92"/>
    </row>
    <row r="240" spans="8:9" x14ac:dyDescent="0.25">
      <c r="H240" s="90"/>
      <c r="I240" s="92"/>
    </row>
    <row r="241" spans="8:9" x14ac:dyDescent="0.25">
      <c r="H241" s="90"/>
      <c r="I241" s="92"/>
    </row>
    <row r="242" spans="8:9" x14ac:dyDescent="0.25">
      <c r="H242" s="90"/>
      <c r="I242" s="92"/>
    </row>
    <row r="243" spans="8:9" x14ac:dyDescent="0.25">
      <c r="H243" s="90"/>
      <c r="I243" s="92"/>
    </row>
    <row r="244" spans="8:9" x14ac:dyDescent="0.25">
      <c r="H244" s="90"/>
      <c r="I244" s="92"/>
    </row>
    <row r="245" spans="8:9" x14ac:dyDescent="0.25">
      <c r="H245" s="90"/>
      <c r="I245" s="92"/>
    </row>
    <row r="246" spans="8:9" x14ac:dyDescent="0.25">
      <c r="H246" s="90"/>
      <c r="I246" s="92"/>
    </row>
    <row r="247" spans="8:9" x14ac:dyDescent="0.25">
      <c r="H247" s="90"/>
      <c r="I247" s="92"/>
    </row>
    <row r="248" spans="8:9" x14ac:dyDescent="0.25">
      <c r="H248" s="90"/>
      <c r="I248" s="92"/>
    </row>
    <row r="249" spans="8:9" x14ac:dyDescent="0.25">
      <c r="H249" s="90"/>
      <c r="I249" s="92"/>
    </row>
    <row r="250" spans="8:9" x14ac:dyDescent="0.25">
      <c r="H250" s="90"/>
      <c r="I250" s="92"/>
    </row>
    <row r="251" spans="8:9" x14ac:dyDescent="0.25">
      <c r="H251" s="90"/>
      <c r="I251" s="92"/>
    </row>
    <row r="252" spans="8:9" x14ac:dyDescent="0.25">
      <c r="H252" s="90"/>
      <c r="I252" s="92"/>
    </row>
    <row r="253" spans="8:9" x14ac:dyDescent="0.25">
      <c r="H253" s="90"/>
      <c r="I253" s="92"/>
    </row>
    <row r="254" spans="8:9" x14ac:dyDescent="0.25">
      <c r="H254" s="90"/>
      <c r="I254" s="92"/>
    </row>
    <row r="255" spans="8:9" x14ac:dyDescent="0.25">
      <c r="H255" s="90"/>
      <c r="I255" s="92"/>
    </row>
    <row r="256" spans="8:9" x14ac:dyDescent="0.25">
      <c r="H256" s="90"/>
      <c r="I256" s="92"/>
    </row>
    <row r="257" spans="8:9" x14ac:dyDescent="0.25">
      <c r="H257" s="90"/>
      <c r="I257" s="92"/>
    </row>
    <row r="258" spans="8:9" x14ac:dyDescent="0.25">
      <c r="H258" s="90"/>
      <c r="I258" s="92"/>
    </row>
    <row r="259" spans="8:9" x14ac:dyDescent="0.25">
      <c r="H259" s="90"/>
      <c r="I259" s="92"/>
    </row>
    <row r="260" spans="8:9" x14ac:dyDescent="0.25">
      <c r="H260" s="90"/>
      <c r="I260" s="92"/>
    </row>
    <row r="261" spans="8:9" x14ac:dyDescent="0.25">
      <c r="H261" s="90"/>
      <c r="I261" s="92"/>
    </row>
    <row r="262" spans="8:9" x14ac:dyDescent="0.25">
      <c r="H262" s="90"/>
      <c r="I262" s="92"/>
    </row>
    <row r="263" spans="8:9" x14ac:dyDescent="0.25">
      <c r="H263" s="90"/>
      <c r="I263" s="92"/>
    </row>
    <row r="264" spans="8:9" x14ac:dyDescent="0.25">
      <c r="H264" s="90"/>
      <c r="I264" s="92"/>
    </row>
    <row r="265" spans="8:9" x14ac:dyDescent="0.25">
      <c r="H265" s="90"/>
      <c r="I265" s="92"/>
    </row>
    <row r="266" spans="8:9" x14ac:dyDescent="0.25">
      <c r="H266" s="90"/>
      <c r="I266" s="92"/>
    </row>
    <row r="267" spans="8:9" x14ac:dyDescent="0.25">
      <c r="H267" s="90"/>
      <c r="I267" s="92"/>
    </row>
    <row r="268" spans="8:9" x14ac:dyDescent="0.25">
      <c r="H268" s="90"/>
      <c r="I268" s="92"/>
    </row>
    <row r="269" spans="8:9" x14ac:dyDescent="0.25">
      <c r="H269" s="90"/>
      <c r="I269" s="92"/>
    </row>
    <row r="270" spans="8:9" x14ac:dyDescent="0.25">
      <c r="H270" s="90"/>
      <c r="I270" s="92"/>
    </row>
    <row r="271" spans="8:9" x14ac:dyDescent="0.25">
      <c r="H271" s="90"/>
      <c r="I271" s="92"/>
    </row>
    <row r="272" spans="8:9" x14ac:dyDescent="0.25">
      <c r="H272" s="90"/>
      <c r="I272" s="92"/>
    </row>
    <row r="273" spans="8:9" x14ac:dyDescent="0.25">
      <c r="H273" s="90"/>
      <c r="I273" s="92"/>
    </row>
    <row r="274" spans="8:9" x14ac:dyDescent="0.25">
      <c r="H274" s="90"/>
      <c r="I274" s="92"/>
    </row>
    <row r="275" spans="8:9" x14ac:dyDescent="0.25">
      <c r="H275" s="90"/>
      <c r="I275" s="92"/>
    </row>
    <row r="276" spans="8:9" x14ac:dyDescent="0.25">
      <c r="H276" s="90"/>
      <c r="I276" s="92"/>
    </row>
    <row r="277" spans="8:9" x14ac:dyDescent="0.25">
      <c r="H277" s="90"/>
      <c r="I277" s="92"/>
    </row>
    <row r="278" spans="8:9" x14ac:dyDescent="0.25">
      <c r="H278" s="90"/>
      <c r="I278" s="92"/>
    </row>
    <row r="279" spans="8:9" x14ac:dyDescent="0.25">
      <c r="H279" s="90"/>
      <c r="I279" s="92"/>
    </row>
    <row r="280" spans="8:9" x14ac:dyDescent="0.25">
      <c r="H280" s="90"/>
      <c r="I280" s="92"/>
    </row>
    <row r="281" spans="8:9" x14ac:dyDescent="0.25">
      <c r="H281" s="90"/>
      <c r="I281" s="92"/>
    </row>
    <row r="282" spans="8:9" x14ac:dyDescent="0.25">
      <c r="H282" s="90"/>
      <c r="I282" s="92"/>
    </row>
    <row r="283" spans="8:9" x14ac:dyDescent="0.25">
      <c r="H283" s="90"/>
      <c r="I283" s="92"/>
    </row>
    <row r="284" spans="8:9" x14ac:dyDescent="0.25">
      <c r="H284" s="90"/>
      <c r="I284" s="92"/>
    </row>
    <row r="285" spans="8:9" x14ac:dyDescent="0.25">
      <c r="H285" s="90"/>
      <c r="I285" s="92"/>
    </row>
    <row r="286" spans="8:9" x14ac:dyDescent="0.25">
      <c r="H286" s="90"/>
      <c r="I286" s="92"/>
    </row>
    <row r="287" spans="8:9" x14ac:dyDescent="0.25">
      <c r="H287" s="90"/>
      <c r="I287" s="92"/>
    </row>
    <row r="288" spans="8:9" x14ac:dyDescent="0.25">
      <c r="H288" s="90"/>
      <c r="I288" s="92"/>
    </row>
    <row r="289" spans="8:9" x14ac:dyDescent="0.25">
      <c r="H289" s="90"/>
      <c r="I289" s="92"/>
    </row>
    <row r="290" spans="8:9" x14ac:dyDescent="0.25">
      <c r="H290" s="90"/>
      <c r="I290" s="92"/>
    </row>
    <row r="291" spans="8:9" x14ac:dyDescent="0.25">
      <c r="H291" s="90"/>
      <c r="I291" s="92"/>
    </row>
    <row r="292" spans="8:9" x14ac:dyDescent="0.25">
      <c r="H292" s="90"/>
      <c r="I292" s="92"/>
    </row>
    <row r="293" spans="8:9" x14ac:dyDescent="0.25">
      <c r="H293" s="90"/>
      <c r="I293" s="92"/>
    </row>
    <row r="294" spans="8:9" x14ac:dyDescent="0.25">
      <c r="H294" s="90"/>
      <c r="I294" s="92"/>
    </row>
    <row r="295" spans="8:9" x14ac:dyDescent="0.25">
      <c r="H295" s="90"/>
      <c r="I295" s="92"/>
    </row>
    <row r="296" spans="8:9" x14ac:dyDescent="0.25">
      <c r="H296" s="90"/>
      <c r="I296" s="92"/>
    </row>
    <row r="297" spans="8:9" x14ac:dyDescent="0.25">
      <c r="H297" s="90"/>
      <c r="I297" s="92"/>
    </row>
    <row r="298" spans="8:9" x14ac:dyDescent="0.25">
      <c r="H298" s="90"/>
      <c r="I298" s="92"/>
    </row>
    <row r="299" spans="8:9" x14ac:dyDescent="0.25">
      <c r="H299" s="90"/>
      <c r="I299" s="92"/>
    </row>
    <row r="300" spans="8:9" x14ac:dyDescent="0.25">
      <c r="H300" s="90"/>
      <c r="I300" s="92"/>
    </row>
    <row r="301" spans="8:9" x14ac:dyDescent="0.25">
      <c r="H301" s="90"/>
      <c r="I301" s="92"/>
    </row>
    <row r="302" spans="8:9" x14ac:dyDescent="0.25">
      <c r="H302" s="90"/>
      <c r="I302" s="92"/>
    </row>
    <row r="303" spans="8:9" x14ac:dyDescent="0.25">
      <c r="H303" s="90"/>
      <c r="I303" s="92"/>
    </row>
    <row r="304" spans="8:9" x14ac:dyDescent="0.25">
      <c r="H304" s="90"/>
      <c r="I304" s="92"/>
    </row>
    <row r="305" spans="8:9" x14ac:dyDescent="0.25">
      <c r="H305" s="90"/>
      <c r="I305" s="92"/>
    </row>
    <row r="306" spans="8:9" x14ac:dyDescent="0.25">
      <c r="H306" s="90"/>
      <c r="I306" s="92"/>
    </row>
    <row r="307" spans="8:9" x14ac:dyDescent="0.25">
      <c r="H307" s="90"/>
      <c r="I307" s="92"/>
    </row>
    <row r="308" spans="8:9" x14ac:dyDescent="0.25">
      <c r="H308" s="90"/>
      <c r="I308" s="92"/>
    </row>
    <row r="309" spans="8:9" x14ac:dyDescent="0.25">
      <c r="H309" s="90"/>
      <c r="I309" s="92"/>
    </row>
    <row r="310" spans="8:9" x14ac:dyDescent="0.25">
      <c r="H310" s="90"/>
      <c r="I310" s="92"/>
    </row>
    <row r="311" spans="8:9" x14ac:dyDescent="0.25">
      <c r="H311" s="90"/>
      <c r="I311" s="92"/>
    </row>
    <row r="312" spans="8:9" x14ac:dyDescent="0.25">
      <c r="H312" s="90"/>
      <c r="I312" s="92"/>
    </row>
    <row r="313" spans="8:9" x14ac:dyDescent="0.25">
      <c r="H313" s="90"/>
      <c r="I313" s="92"/>
    </row>
    <row r="314" spans="8:9" x14ac:dyDescent="0.25">
      <c r="H314" s="90"/>
      <c r="I314" s="92"/>
    </row>
    <row r="315" spans="8:9" x14ac:dyDescent="0.25">
      <c r="H315" s="90"/>
      <c r="I315" s="92"/>
    </row>
    <row r="316" spans="8:9" x14ac:dyDescent="0.25">
      <c r="H316" s="90"/>
      <c r="I316" s="92"/>
    </row>
    <row r="317" spans="8:9" x14ac:dyDescent="0.25">
      <c r="H317" s="90"/>
      <c r="I317" s="92"/>
    </row>
    <row r="318" spans="8:9" x14ac:dyDescent="0.25">
      <c r="H318" s="90"/>
      <c r="I318" s="92"/>
    </row>
    <row r="319" spans="8:9" x14ac:dyDescent="0.25">
      <c r="H319" s="90"/>
      <c r="I319" s="92"/>
    </row>
    <row r="320" spans="8:9" x14ac:dyDescent="0.25">
      <c r="H320" s="90"/>
      <c r="I320" s="92"/>
    </row>
    <row r="321" spans="8:9" x14ac:dyDescent="0.25">
      <c r="H321" s="90"/>
      <c r="I321" s="92"/>
    </row>
    <row r="322" spans="8:9" x14ac:dyDescent="0.25">
      <c r="H322" s="90"/>
      <c r="I322" s="92"/>
    </row>
    <row r="323" spans="8:9" x14ac:dyDescent="0.25">
      <c r="H323" s="90"/>
      <c r="I323" s="92"/>
    </row>
    <row r="324" spans="8:9" x14ac:dyDescent="0.25">
      <c r="H324" s="90"/>
      <c r="I324" s="92"/>
    </row>
    <row r="325" spans="8:9" x14ac:dyDescent="0.25">
      <c r="H325" s="90"/>
      <c r="I325" s="92"/>
    </row>
    <row r="326" spans="8:9" x14ac:dyDescent="0.25">
      <c r="H326" s="90"/>
      <c r="I326" s="92"/>
    </row>
    <row r="327" spans="8:9" x14ac:dyDescent="0.25">
      <c r="H327" s="90"/>
      <c r="I327" s="92"/>
    </row>
    <row r="328" spans="8:9" x14ac:dyDescent="0.25">
      <c r="H328" s="90"/>
      <c r="I328" s="92"/>
    </row>
    <row r="329" spans="8:9" x14ac:dyDescent="0.25">
      <c r="H329" s="90"/>
      <c r="I329" s="92"/>
    </row>
    <row r="330" spans="8:9" x14ac:dyDescent="0.25">
      <c r="H330" s="90"/>
      <c r="I330" s="92"/>
    </row>
    <row r="331" spans="8:9" x14ac:dyDescent="0.25">
      <c r="H331" s="90"/>
      <c r="I331" s="92"/>
    </row>
    <row r="332" spans="8:9" x14ac:dyDescent="0.25">
      <c r="H332" s="90"/>
      <c r="I332" s="92"/>
    </row>
    <row r="333" spans="8:9" x14ac:dyDescent="0.25">
      <c r="H333" s="90"/>
      <c r="I333" s="92"/>
    </row>
    <row r="334" spans="8:9" x14ac:dyDescent="0.25">
      <c r="H334" s="90"/>
      <c r="I334" s="92"/>
    </row>
    <row r="335" spans="8:9" x14ac:dyDescent="0.25">
      <c r="H335" s="90"/>
      <c r="I335" s="92"/>
    </row>
    <row r="336" spans="8:9" x14ac:dyDescent="0.25">
      <c r="H336" s="90"/>
      <c r="I336" s="92"/>
    </row>
    <row r="337" spans="8:9" x14ac:dyDescent="0.25">
      <c r="H337" s="90"/>
      <c r="I337" s="92"/>
    </row>
    <row r="338" spans="8:9" x14ac:dyDescent="0.25">
      <c r="H338" s="90"/>
      <c r="I338" s="92"/>
    </row>
    <row r="339" spans="8:9" x14ac:dyDescent="0.25">
      <c r="H339" s="90"/>
      <c r="I339" s="92"/>
    </row>
    <row r="340" spans="8:9" x14ac:dyDescent="0.25">
      <c r="H340" s="90"/>
      <c r="I340" s="92"/>
    </row>
    <row r="341" spans="8:9" x14ac:dyDescent="0.25">
      <c r="H341" s="90"/>
      <c r="I341" s="92"/>
    </row>
    <row r="342" spans="8:9" x14ac:dyDescent="0.25">
      <c r="H342" s="90"/>
      <c r="I342" s="92"/>
    </row>
    <row r="343" spans="8:9" x14ac:dyDescent="0.25">
      <c r="H343" s="90"/>
      <c r="I343" s="92"/>
    </row>
    <row r="344" spans="8:9" x14ac:dyDescent="0.25">
      <c r="H344" s="90"/>
      <c r="I344" s="92"/>
    </row>
    <row r="345" spans="8:9" x14ac:dyDescent="0.25">
      <c r="H345" s="90"/>
      <c r="I345" s="92"/>
    </row>
    <row r="346" spans="8:9" x14ac:dyDescent="0.25">
      <c r="H346" s="90"/>
      <c r="I346" s="92"/>
    </row>
    <row r="347" spans="8:9" x14ac:dyDescent="0.25">
      <c r="H347" s="90"/>
      <c r="I347" s="92"/>
    </row>
    <row r="348" spans="8:9" x14ac:dyDescent="0.25">
      <c r="H348" s="90"/>
      <c r="I348" s="92"/>
    </row>
    <row r="349" spans="8:9" x14ac:dyDescent="0.25">
      <c r="H349" s="90"/>
      <c r="I349" s="92"/>
    </row>
    <row r="350" spans="8:9" x14ac:dyDescent="0.25">
      <c r="H350" s="90"/>
      <c r="I350" s="92"/>
    </row>
    <row r="351" spans="8:9" x14ac:dyDescent="0.25">
      <c r="H351" s="90"/>
      <c r="I351" s="92"/>
    </row>
    <row r="352" spans="8:9" x14ac:dyDescent="0.25">
      <c r="H352" s="90"/>
      <c r="I352" s="92"/>
    </row>
    <row r="353" spans="8:9" x14ac:dyDescent="0.25">
      <c r="H353" s="90"/>
      <c r="I353" s="92"/>
    </row>
    <row r="354" spans="8:9" x14ac:dyDescent="0.25">
      <c r="H354" s="90"/>
      <c r="I354" s="92"/>
    </row>
    <row r="355" spans="8:9" x14ac:dyDescent="0.25">
      <c r="H355" s="90"/>
      <c r="I355" s="92"/>
    </row>
    <row r="356" spans="8:9" x14ac:dyDescent="0.25">
      <c r="H356" s="90"/>
      <c r="I356" s="92"/>
    </row>
    <row r="357" spans="8:9" x14ac:dyDescent="0.25">
      <c r="H357" s="90"/>
      <c r="I357" s="92"/>
    </row>
    <row r="358" spans="8:9" x14ac:dyDescent="0.25">
      <c r="H358" s="90"/>
      <c r="I358" s="92"/>
    </row>
    <row r="359" spans="8:9" x14ac:dyDescent="0.25">
      <c r="H359" s="90"/>
      <c r="I359" s="92"/>
    </row>
    <row r="360" spans="8:9" x14ac:dyDescent="0.25">
      <c r="H360" s="90"/>
      <c r="I360" s="92"/>
    </row>
    <row r="361" spans="8:9" x14ac:dyDescent="0.25">
      <c r="H361" s="90"/>
      <c r="I361" s="92"/>
    </row>
    <row r="362" spans="8:9" x14ac:dyDescent="0.25">
      <c r="H362" s="90"/>
      <c r="I362" s="92"/>
    </row>
    <row r="363" spans="8:9" x14ac:dyDescent="0.25">
      <c r="H363" s="90"/>
      <c r="I363" s="92"/>
    </row>
    <row r="364" spans="8:9" x14ac:dyDescent="0.25">
      <c r="H364" s="90"/>
      <c r="I364" s="92"/>
    </row>
    <row r="365" spans="8:9" x14ac:dyDescent="0.25">
      <c r="H365" s="90"/>
      <c r="I365" s="92"/>
    </row>
    <row r="366" spans="8:9" x14ac:dyDescent="0.25">
      <c r="H366" s="90"/>
      <c r="I366" s="92"/>
    </row>
    <row r="367" spans="8:9" x14ac:dyDescent="0.25">
      <c r="H367" s="90"/>
      <c r="I367" s="92"/>
    </row>
    <row r="368" spans="8:9" x14ac:dyDescent="0.25">
      <c r="H368" s="90"/>
      <c r="I368" s="92"/>
    </row>
    <row r="369" spans="8:9" x14ac:dyDescent="0.25">
      <c r="H369" s="90"/>
      <c r="I369" s="92"/>
    </row>
    <row r="370" spans="8:9" x14ac:dyDescent="0.25">
      <c r="H370" s="90"/>
      <c r="I370" s="92"/>
    </row>
    <row r="371" spans="8:9" x14ac:dyDescent="0.25">
      <c r="H371" s="90"/>
      <c r="I371" s="92"/>
    </row>
    <row r="372" spans="8:9" x14ac:dyDescent="0.25">
      <c r="H372" s="90"/>
      <c r="I372" s="92"/>
    </row>
    <row r="373" spans="8:9" x14ac:dyDescent="0.25">
      <c r="H373" s="90"/>
      <c r="I373" s="92"/>
    </row>
    <row r="374" spans="8:9" x14ac:dyDescent="0.25">
      <c r="H374" s="90"/>
      <c r="I374" s="92"/>
    </row>
    <row r="375" spans="8:9" x14ac:dyDescent="0.25">
      <c r="H375" s="90"/>
      <c r="I375" s="92"/>
    </row>
    <row r="376" spans="8:9" x14ac:dyDescent="0.25">
      <c r="H376" s="90"/>
      <c r="I376" s="92"/>
    </row>
    <row r="377" spans="8:9" x14ac:dyDescent="0.25">
      <c r="H377" s="90"/>
      <c r="I377" s="92"/>
    </row>
    <row r="378" spans="8:9" x14ac:dyDescent="0.25">
      <c r="H378" s="90"/>
      <c r="I378" s="92"/>
    </row>
    <row r="379" spans="8:9" x14ac:dyDescent="0.25">
      <c r="H379" s="90"/>
      <c r="I379" s="92"/>
    </row>
    <row r="380" spans="8:9" x14ac:dyDescent="0.25">
      <c r="H380" s="90"/>
      <c r="I380" s="92"/>
    </row>
    <row r="381" spans="8:9" x14ac:dyDescent="0.25">
      <c r="H381" s="90"/>
      <c r="I381" s="92"/>
    </row>
    <row r="382" spans="8:9" x14ac:dyDescent="0.25">
      <c r="H382" s="90"/>
      <c r="I382" s="92"/>
    </row>
    <row r="383" spans="8:9" x14ac:dyDescent="0.25">
      <c r="H383" s="90"/>
      <c r="I383" s="92"/>
    </row>
    <row r="384" spans="8:9" x14ac:dyDescent="0.25">
      <c r="H384" s="90"/>
      <c r="I384" s="92"/>
    </row>
    <row r="385" spans="8:9" x14ac:dyDescent="0.25">
      <c r="H385" s="90"/>
      <c r="I385" s="92"/>
    </row>
    <row r="386" spans="8:9" x14ac:dyDescent="0.25">
      <c r="H386" s="90"/>
      <c r="I386" s="92"/>
    </row>
    <row r="387" spans="8:9" x14ac:dyDescent="0.25">
      <c r="H387" s="90"/>
      <c r="I387" s="92"/>
    </row>
    <row r="388" spans="8:9" x14ac:dyDescent="0.25">
      <c r="H388" s="90"/>
      <c r="I388" s="92"/>
    </row>
    <row r="389" spans="8:9" x14ac:dyDescent="0.25">
      <c r="H389" s="90"/>
      <c r="I389" s="92"/>
    </row>
    <row r="390" spans="8:9" x14ac:dyDescent="0.25">
      <c r="H390" s="90"/>
      <c r="I390" s="92"/>
    </row>
    <row r="391" spans="8:9" x14ac:dyDescent="0.25">
      <c r="H391" s="90"/>
      <c r="I391" s="92"/>
    </row>
    <row r="392" spans="8:9" x14ac:dyDescent="0.25">
      <c r="H392" s="90"/>
      <c r="I392" s="92"/>
    </row>
    <row r="393" spans="8:9" x14ac:dyDescent="0.25">
      <c r="H393" s="90"/>
      <c r="I393" s="92"/>
    </row>
    <row r="394" spans="8:9" x14ac:dyDescent="0.25">
      <c r="H394" s="90"/>
      <c r="I394" s="92"/>
    </row>
    <row r="395" spans="8:9" x14ac:dyDescent="0.25">
      <c r="H395" s="90"/>
      <c r="I395" s="92"/>
    </row>
    <row r="396" spans="8:9" x14ac:dyDescent="0.25">
      <c r="H396" s="90"/>
      <c r="I396" s="92"/>
    </row>
    <row r="397" spans="8:9" x14ac:dyDescent="0.25">
      <c r="H397" s="90"/>
      <c r="I397" s="92"/>
    </row>
    <row r="398" spans="8:9" x14ac:dyDescent="0.25">
      <c r="H398" s="90"/>
      <c r="I398" s="92"/>
    </row>
    <row r="399" spans="8:9" x14ac:dyDescent="0.25">
      <c r="H399" s="90"/>
      <c r="I399" s="92"/>
    </row>
    <row r="400" spans="8:9" x14ac:dyDescent="0.25">
      <c r="H400" s="90"/>
      <c r="I400" s="92"/>
    </row>
    <row r="401" spans="8:9" x14ac:dyDescent="0.25">
      <c r="H401" s="90"/>
      <c r="I401" s="92"/>
    </row>
    <row r="402" spans="8:9" x14ac:dyDescent="0.25">
      <c r="H402" s="90"/>
      <c r="I402" s="92"/>
    </row>
    <row r="403" spans="8:9" x14ac:dyDescent="0.25">
      <c r="H403" s="90"/>
      <c r="I403" s="92"/>
    </row>
    <row r="404" spans="8:9" x14ac:dyDescent="0.25">
      <c r="H404" s="90"/>
      <c r="I404" s="92"/>
    </row>
    <row r="405" spans="8:9" x14ac:dyDescent="0.25">
      <c r="H405" s="90"/>
      <c r="I405" s="92"/>
    </row>
    <row r="406" spans="8:9" x14ac:dyDescent="0.25">
      <c r="H406" s="90"/>
      <c r="I406" s="92"/>
    </row>
    <row r="407" spans="8:9" x14ac:dyDescent="0.25">
      <c r="H407" s="90"/>
      <c r="I407" s="92"/>
    </row>
    <row r="408" spans="8:9" x14ac:dyDescent="0.25">
      <c r="H408" s="90"/>
      <c r="I408" s="92"/>
    </row>
    <row r="409" spans="8:9" x14ac:dyDescent="0.25">
      <c r="H409" s="90"/>
      <c r="I409" s="92"/>
    </row>
    <row r="410" spans="8:9" x14ac:dyDescent="0.25">
      <c r="H410" s="90"/>
      <c r="I410" s="92"/>
    </row>
    <row r="411" spans="8:9" x14ac:dyDescent="0.25">
      <c r="H411" s="90"/>
      <c r="I411" s="92"/>
    </row>
    <row r="412" spans="8:9" x14ac:dyDescent="0.25">
      <c r="H412" s="90"/>
      <c r="I412" s="92"/>
    </row>
    <row r="413" spans="8:9" x14ac:dyDescent="0.25">
      <c r="H413" s="90"/>
      <c r="I413" s="92"/>
    </row>
    <row r="414" spans="8:9" x14ac:dyDescent="0.25">
      <c r="H414" s="90"/>
      <c r="I414" s="92"/>
    </row>
    <row r="415" spans="8:9" x14ac:dyDescent="0.25">
      <c r="H415" s="90"/>
      <c r="I415" s="92"/>
    </row>
    <row r="416" spans="8:9" x14ac:dyDescent="0.25">
      <c r="H416" s="90"/>
      <c r="I416" s="92"/>
    </row>
    <row r="417" spans="8:9" x14ac:dyDescent="0.25">
      <c r="H417" s="90"/>
      <c r="I417" s="92"/>
    </row>
    <row r="418" spans="8:9" x14ac:dyDescent="0.25">
      <c r="H418" s="90"/>
      <c r="I418" s="92"/>
    </row>
    <row r="419" spans="8:9" x14ac:dyDescent="0.25">
      <c r="H419" s="90"/>
      <c r="I419" s="92"/>
    </row>
    <row r="420" spans="8:9" x14ac:dyDescent="0.25">
      <c r="H420" s="90"/>
      <c r="I420" s="92"/>
    </row>
    <row r="421" spans="8:9" x14ac:dyDescent="0.25">
      <c r="H421" s="90"/>
      <c r="I421" s="92"/>
    </row>
    <row r="422" spans="8:9" x14ac:dyDescent="0.25">
      <c r="H422" s="90"/>
      <c r="I422" s="92"/>
    </row>
    <row r="423" spans="8:9" x14ac:dyDescent="0.25">
      <c r="H423" s="90"/>
      <c r="I423" s="92"/>
    </row>
    <row r="424" spans="8:9" x14ac:dyDescent="0.25">
      <c r="H424" s="90"/>
      <c r="I424" s="92"/>
    </row>
    <row r="425" spans="8:9" x14ac:dyDescent="0.25">
      <c r="H425" s="90"/>
      <c r="I425" s="92"/>
    </row>
    <row r="426" spans="8:9" x14ac:dyDescent="0.25">
      <c r="H426" s="90"/>
      <c r="I426" s="92"/>
    </row>
    <row r="427" spans="8:9" x14ac:dyDescent="0.25">
      <c r="H427" s="90"/>
      <c r="I427" s="92"/>
    </row>
    <row r="428" spans="8:9" x14ac:dyDescent="0.25">
      <c r="H428" s="90"/>
      <c r="I428" s="92"/>
    </row>
    <row r="429" spans="8:9" x14ac:dyDescent="0.25">
      <c r="H429" s="90"/>
      <c r="I429" s="92"/>
    </row>
    <row r="430" spans="8:9" x14ac:dyDescent="0.25">
      <c r="H430" s="90"/>
      <c r="I430" s="92"/>
    </row>
    <row r="431" spans="8:9" x14ac:dyDescent="0.25">
      <c r="H431" s="90"/>
      <c r="I431" s="92"/>
    </row>
    <row r="432" spans="8:9" x14ac:dyDescent="0.25">
      <c r="H432" s="90"/>
      <c r="I432" s="92"/>
    </row>
    <row r="433" spans="8:9" x14ac:dyDescent="0.25">
      <c r="H433" s="90"/>
      <c r="I433" s="92"/>
    </row>
    <row r="434" spans="8:9" x14ac:dyDescent="0.25">
      <c r="H434" s="90"/>
      <c r="I434" s="92"/>
    </row>
    <row r="435" spans="8:9" x14ac:dyDescent="0.25">
      <c r="H435" s="90"/>
      <c r="I435" s="92"/>
    </row>
    <row r="436" spans="8:9" x14ac:dyDescent="0.25">
      <c r="H436" s="90"/>
      <c r="I436" s="92"/>
    </row>
    <row r="437" spans="8:9" x14ac:dyDescent="0.25">
      <c r="H437" s="90"/>
      <c r="I437" s="92"/>
    </row>
    <row r="438" spans="8:9" x14ac:dyDescent="0.25">
      <c r="H438" s="90"/>
      <c r="I438" s="92"/>
    </row>
    <row r="439" spans="8:9" x14ac:dyDescent="0.25">
      <c r="H439" s="90"/>
      <c r="I439" s="92"/>
    </row>
    <row r="440" spans="8:9" x14ac:dyDescent="0.25">
      <c r="H440" s="90"/>
      <c r="I440" s="92"/>
    </row>
    <row r="441" spans="8:9" x14ac:dyDescent="0.25">
      <c r="H441" s="90"/>
      <c r="I441" s="92"/>
    </row>
    <row r="442" spans="8:9" x14ac:dyDescent="0.25">
      <c r="H442" s="90"/>
      <c r="I442" s="92"/>
    </row>
    <row r="443" spans="8:9" x14ac:dyDescent="0.25">
      <c r="H443" s="90"/>
      <c r="I443" s="92"/>
    </row>
    <row r="444" spans="8:9" x14ac:dyDescent="0.25">
      <c r="H444" s="90"/>
      <c r="I444" s="92"/>
    </row>
    <row r="445" spans="8:9" x14ac:dyDescent="0.25">
      <c r="H445" s="90"/>
      <c r="I445" s="92"/>
    </row>
    <row r="446" spans="8:9" x14ac:dyDescent="0.25">
      <c r="H446" s="90"/>
      <c r="I446" s="92"/>
    </row>
    <row r="447" spans="8:9" x14ac:dyDescent="0.25">
      <c r="H447" s="90"/>
      <c r="I447" s="92"/>
    </row>
    <row r="448" spans="8:9" x14ac:dyDescent="0.25">
      <c r="H448" s="90"/>
      <c r="I448" s="92"/>
    </row>
    <row r="449" spans="8:9" x14ac:dyDescent="0.25">
      <c r="H449" s="90"/>
      <c r="I449" s="92"/>
    </row>
    <row r="450" spans="8:9" x14ac:dyDescent="0.25">
      <c r="H450" s="90"/>
      <c r="I450" s="92"/>
    </row>
    <row r="451" spans="8:9" x14ac:dyDescent="0.25">
      <c r="H451" s="90"/>
      <c r="I451" s="92"/>
    </row>
    <row r="452" spans="8:9" x14ac:dyDescent="0.25">
      <c r="H452" s="90"/>
      <c r="I452" s="92"/>
    </row>
    <row r="453" spans="8:9" x14ac:dyDescent="0.25">
      <c r="H453" s="90"/>
      <c r="I453" s="92"/>
    </row>
    <row r="454" spans="8:9" x14ac:dyDescent="0.25">
      <c r="H454" s="90"/>
      <c r="I454" s="92"/>
    </row>
    <row r="455" spans="8:9" x14ac:dyDescent="0.25">
      <c r="H455" s="90"/>
      <c r="I455" s="92"/>
    </row>
    <row r="456" spans="8:9" x14ac:dyDescent="0.25">
      <c r="H456" s="90"/>
      <c r="I456" s="92"/>
    </row>
    <row r="457" spans="8:9" x14ac:dyDescent="0.25">
      <c r="H457" s="90"/>
      <c r="I457" s="92"/>
    </row>
    <row r="458" spans="8:9" x14ac:dyDescent="0.25">
      <c r="H458" s="90"/>
      <c r="I458" s="92"/>
    </row>
    <row r="459" spans="8:9" x14ac:dyDescent="0.25">
      <c r="H459" s="90"/>
      <c r="I459" s="92"/>
    </row>
    <row r="460" spans="8:9" x14ac:dyDescent="0.25">
      <c r="H460" s="90"/>
      <c r="I460" s="92"/>
    </row>
    <row r="461" spans="8:9" x14ac:dyDescent="0.25">
      <c r="H461" s="90"/>
      <c r="I461" s="92"/>
    </row>
    <row r="462" spans="8:9" x14ac:dyDescent="0.25">
      <c r="H462" s="90"/>
      <c r="I462" s="92"/>
    </row>
    <row r="463" spans="8:9" x14ac:dyDescent="0.25">
      <c r="H463" s="90"/>
      <c r="I463" s="92"/>
    </row>
    <row r="464" spans="8:9" x14ac:dyDescent="0.25">
      <c r="H464" s="90"/>
      <c r="I464" s="92"/>
    </row>
    <row r="465" spans="8:9" x14ac:dyDescent="0.25">
      <c r="H465" s="90"/>
      <c r="I465" s="92"/>
    </row>
    <row r="466" spans="8:9" x14ac:dyDescent="0.25">
      <c r="H466" s="90"/>
      <c r="I466" s="92"/>
    </row>
    <row r="467" spans="8:9" x14ac:dyDescent="0.25">
      <c r="H467" s="90"/>
      <c r="I467" s="92"/>
    </row>
    <row r="468" spans="8:9" x14ac:dyDescent="0.25">
      <c r="H468" s="90"/>
      <c r="I468" s="92"/>
    </row>
    <row r="469" spans="8:9" x14ac:dyDescent="0.25">
      <c r="H469" s="90"/>
      <c r="I469" s="92"/>
    </row>
    <row r="470" spans="8:9" x14ac:dyDescent="0.25">
      <c r="H470" s="90"/>
      <c r="I470" s="92"/>
    </row>
    <row r="471" spans="8:9" x14ac:dyDescent="0.25">
      <c r="H471" s="90"/>
      <c r="I471" s="92"/>
    </row>
    <row r="472" spans="8:9" x14ac:dyDescent="0.25">
      <c r="H472" s="90"/>
      <c r="I472" s="92"/>
    </row>
    <row r="473" spans="8:9" x14ac:dyDescent="0.25">
      <c r="H473" s="90"/>
      <c r="I473" s="92"/>
    </row>
    <row r="474" spans="8:9" x14ac:dyDescent="0.25">
      <c r="H474" s="90"/>
      <c r="I474" s="92"/>
    </row>
    <row r="475" spans="8:9" x14ac:dyDescent="0.25">
      <c r="H475" s="90"/>
      <c r="I475" s="92"/>
    </row>
    <row r="476" spans="8:9" x14ac:dyDescent="0.25">
      <c r="H476" s="90"/>
      <c r="I476" s="92"/>
    </row>
    <row r="477" spans="8:9" x14ac:dyDescent="0.25">
      <c r="H477" s="90"/>
      <c r="I477" s="92"/>
    </row>
    <row r="478" spans="8:9" x14ac:dyDescent="0.25">
      <c r="H478" s="90"/>
      <c r="I478" s="92"/>
    </row>
    <row r="479" spans="8:9" x14ac:dyDescent="0.25">
      <c r="H479" s="90"/>
      <c r="I479" s="92"/>
    </row>
    <row r="480" spans="8:9" x14ac:dyDescent="0.25">
      <c r="H480" s="90"/>
      <c r="I480" s="92"/>
    </row>
    <row r="481" spans="8:9" x14ac:dyDescent="0.25">
      <c r="H481" s="90"/>
      <c r="I481" s="92"/>
    </row>
    <row r="482" spans="8:9" x14ac:dyDescent="0.25">
      <c r="H482" s="90"/>
      <c r="I482" s="92"/>
    </row>
    <row r="483" spans="8:9" x14ac:dyDescent="0.25">
      <c r="H483" s="90"/>
      <c r="I483" s="92"/>
    </row>
    <row r="484" spans="8:9" x14ac:dyDescent="0.25">
      <c r="H484" s="90"/>
      <c r="I484" s="92"/>
    </row>
    <row r="485" spans="8:9" x14ac:dyDescent="0.25">
      <c r="H485" s="90"/>
      <c r="I485" s="92"/>
    </row>
    <row r="486" spans="8:9" x14ac:dyDescent="0.25">
      <c r="H486" s="90"/>
      <c r="I486" s="92"/>
    </row>
    <row r="487" spans="8:9" x14ac:dyDescent="0.25">
      <c r="H487" s="90"/>
      <c r="I487" s="92"/>
    </row>
    <row r="488" spans="8:9" x14ac:dyDescent="0.25">
      <c r="H488" s="90"/>
      <c r="I488" s="92"/>
    </row>
    <row r="489" spans="8:9" x14ac:dyDescent="0.25">
      <c r="H489" s="90"/>
      <c r="I489" s="92"/>
    </row>
    <row r="490" spans="8:9" x14ac:dyDescent="0.25">
      <c r="H490" s="90"/>
      <c r="I490" s="92"/>
    </row>
    <row r="491" spans="8:9" x14ac:dyDescent="0.25">
      <c r="H491" s="90"/>
      <c r="I491" s="92"/>
    </row>
    <row r="492" spans="8:9" x14ac:dyDescent="0.25">
      <c r="H492" s="90"/>
      <c r="I492" s="92"/>
    </row>
    <row r="493" spans="8:9" x14ac:dyDescent="0.25">
      <c r="H493" s="90"/>
      <c r="I493" s="92"/>
    </row>
    <row r="494" spans="8:9" x14ac:dyDescent="0.25">
      <c r="H494" s="90"/>
      <c r="I494" s="92"/>
    </row>
    <row r="495" spans="8:9" x14ac:dyDescent="0.25">
      <c r="H495" s="90"/>
      <c r="I495" s="92"/>
    </row>
    <row r="496" spans="8:9" x14ac:dyDescent="0.25">
      <c r="H496" s="90"/>
      <c r="I496" s="92"/>
    </row>
    <row r="497" spans="8:9" x14ac:dyDescent="0.25">
      <c r="H497" s="90"/>
      <c r="I497" s="92"/>
    </row>
    <row r="498" spans="8:9" x14ac:dyDescent="0.25">
      <c r="H498" s="90"/>
      <c r="I498" s="92"/>
    </row>
    <row r="499" spans="8:9" x14ac:dyDescent="0.25">
      <c r="H499" s="90"/>
      <c r="I499" s="92"/>
    </row>
    <row r="500" spans="8:9" x14ac:dyDescent="0.25">
      <c r="H500" s="90"/>
      <c r="I500" s="92"/>
    </row>
    <row r="501" spans="8:9" x14ac:dyDescent="0.25">
      <c r="H501" s="90"/>
      <c r="I501" s="92"/>
    </row>
    <row r="502" spans="8:9" x14ac:dyDescent="0.25">
      <c r="H502" s="90"/>
      <c r="I502" s="92"/>
    </row>
    <row r="503" spans="8:9" x14ac:dyDescent="0.25">
      <c r="H503" s="90"/>
      <c r="I503" s="92"/>
    </row>
    <row r="504" spans="8:9" x14ac:dyDescent="0.25">
      <c r="H504" s="90"/>
      <c r="I504" s="92"/>
    </row>
    <row r="505" spans="8:9" x14ac:dyDescent="0.25">
      <c r="H505" s="90"/>
      <c r="I505" s="92"/>
    </row>
    <row r="506" spans="8:9" x14ac:dyDescent="0.25">
      <c r="H506" s="90"/>
      <c r="I506" s="92"/>
    </row>
    <row r="507" spans="8:9" x14ac:dyDescent="0.25">
      <c r="H507" s="90"/>
      <c r="I507" s="92"/>
    </row>
    <row r="508" spans="8:9" x14ac:dyDescent="0.25">
      <c r="H508" s="90"/>
      <c r="I508" s="92"/>
    </row>
    <row r="509" spans="8:9" x14ac:dyDescent="0.25">
      <c r="H509" s="90"/>
      <c r="I509" s="92"/>
    </row>
    <row r="510" spans="8:9" x14ac:dyDescent="0.25">
      <c r="H510" s="90"/>
      <c r="I510" s="92"/>
    </row>
    <row r="511" spans="8:9" x14ac:dyDescent="0.25">
      <c r="H511" s="90"/>
      <c r="I511" s="92"/>
    </row>
    <row r="512" spans="8:9" x14ac:dyDescent="0.25">
      <c r="H512" s="90"/>
      <c r="I512" s="92"/>
    </row>
    <row r="513" spans="8:9" x14ac:dyDescent="0.25">
      <c r="H513" s="90"/>
      <c r="I513" s="92"/>
    </row>
    <row r="514" spans="8:9" x14ac:dyDescent="0.25">
      <c r="H514" s="90"/>
      <c r="I514" s="92"/>
    </row>
    <row r="515" spans="8:9" x14ac:dyDescent="0.25">
      <c r="H515" s="90"/>
      <c r="I515" s="92"/>
    </row>
    <row r="516" spans="8:9" x14ac:dyDescent="0.25">
      <c r="H516" s="90"/>
      <c r="I516" s="92"/>
    </row>
    <row r="517" spans="8:9" x14ac:dyDescent="0.25">
      <c r="H517" s="90"/>
      <c r="I517" s="92"/>
    </row>
    <row r="518" spans="8:9" x14ac:dyDescent="0.25">
      <c r="H518" s="90"/>
      <c r="I518" s="92"/>
    </row>
    <row r="519" spans="8:9" x14ac:dyDescent="0.25">
      <c r="H519" s="90"/>
      <c r="I519" s="92"/>
    </row>
    <row r="520" spans="8:9" x14ac:dyDescent="0.25">
      <c r="H520" s="90"/>
      <c r="I520" s="92"/>
    </row>
    <row r="521" spans="8:9" x14ac:dyDescent="0.25">
      <c r="H521" s="90"/>
      <c r="I521" s="92"/>
    </row>
    <row r="522" spans="8:9" x14ac:dyDescent="0.25">
      <c r="H522" s="90"/>
      <c r="I522" s="92"/>
    </row>
    <row r="523" spans="8:9" x14ac:dyDescent="0.25">
      <c r="H523" s="90"/>
      <c r="I523" s="92"/>
    </row>
    <row r="524" spans="8:9" x14ac:dyDescent="0.25">
      <c r="H524" s="90"/>
      <c r="I524" s="92"/>
    </row>
    <row r="525" spans="8:9" x14ac:dyDescent="0.25">
      <c r="H525" s="90"/>
      <c r="I525" s="92"/>
    </row>
    <row r="526" spans="8:9" x14ac:dyDescent="0.25">
      <c r="H526" s="90"/>
      <c r="I526" s="92"/>
    </row>
    <row r="527" spans="8:9" x14ac:dyDescent="0.25">
      <c r="H527" s="90"/>
      <c r="I527" s="92"/>
    </row>
    <row r="528" spans="8:9" x14ac:dyDescent="0.25">
      <c r="H528" s="90"/>
      <c r="I528" s="92"/>
    </row>
    <row r="529" spans="8:9" x14ac:dyDescent="0.25">
      <c r="H529" s="90"/>
      <c r="I529" s="92"/>
    </row>
    <row r="530" spans="8:9" x14ac:dyDescent="0.25">
      <c r="H530" s="90"/>
      <c r="I530" s="92"/>
    </row>
    <row r="531" spans="8:9" x14ac:dyDescent="0.25">
      <c r="H531" s="90"/>
      <c r="I531" s="92"/>
    </row>
    <row r="532" spans="8:9" x14ac:dyDescent="0.25">
      <c r="H532" s="90"/>
      <c r="I532" s="92"/>
    </row>
    <row r="533" spans="8:9" x14ac:dyDescent="0.25">
      <c r="H533" s="90"/>
      <c r="I533" s="92"/>
    </row>
    <row r="534" spans="8:9" x14ac:dyDescent="0.25">
      <c r="H534" s="90"/>
      <c r="I534" s="92"/>
    </row>
    <row r="535" spans="8:9" x14ac:dyDescent="0.25">
      <c r="H535" s="90"/>
      <c r="I535" s="92"/>
    </row>
    <row r="536" spans="8:9" x14ac:dyDescent="0.25">
      <c r="H536" s="90"/>
      <c r="I536" s="92"/>
    </row>
    <row r="537" spans="8:9" x14ac:dyDescent="0.25">
      <c r="H537" s="90"/>
      <c r="I537" s="92"/>
    </row>
    <row r="538" spans="8:9" x14ac:dyDescent="0.25">
      <c r="H538" s="90"/>
      <c r="I538" s="92"/>
    </row>
    <row r="539" spans="8:9" x14ac:dyDescent="0.25">
      <c r="H539" s="90"/>
      <c r="I539" s="92"/>
    </row>
    <row r="540" spans="8:9" x14ac:dyDescent="0.25">
      <c r="H540" s="90"/>
      <c r="I540" s="92"/>
    </row>
    <row r="541" spans="8:9" x14ac:dyDescent="0.25">
      <c r="H541" s="90"/>
      <c r="I541" s="92"/>
    </row>
    <row r="542" spans="8:9" x14ac:dyDescent="0.25">
      <c r="H542" s="90"/>
      <c r="I542" s="92"/>
    </row>
    <row r="543" spans="8:9" x14ac:dyDescent="0.25">
      <c r="H543" s="90"/>
      <c r="I543" s="92"/>
    </row>
    <row r="544" spans="8:9" x14ac:dyDescent="0.25">
      <c r="H544" s="90"/>
      <c r="I544" s="92"/>
    </row>
    <row r="545" spans="8:9" x14ac:dyDescent="0.25">
      <c r="H545" s="90"/>
      <c r="I545" s="92"/>
    </row>
    <row r="546" spans="8:9" x14ac:dyDescent="0.25">
      <c r="H546" s="90"/>
      <c r="I546" s="92"/>
    </row>
    <row r="547" spans="8:9" x14ac:dyDescent="0.25">
      <c r="H547" s="90"/>
      <c r="I547" s="92"/>
    </row>
    <row r="548" spans="8:9" x14ac:dyDescent="0.25">
      <c r="H548" s="90"/>
      <c r="I548" s="92"/>
    </row>
    <row r="549" spans="8:9" x14ac:dyDescent="0.25">
      <c r="H549" s="90"/>
      <c r="I549" s="92"/>
    </row>
    <row r="550" spans="8:9" x14ac:dyDescent="0.25">
      <c r="H550" s="90"/>
      <c r="I550" s="92"/>
    </row>
    <row r="551" spans="8:9" x14ac:dyDescent="0.25">
      <c r="H551" s="90"/>
      <c r="I551" s="92"/>
    </row>
    <row r="552" spans="8:9" x14ac:dyDescent="0.25">
      <c r="H552" s="90"/>
      <c r="I552" s="92"/>
    </row>
    <row r="553" spans="8:9" x14ac:dyDescent="0.25">
      <c r="H553" s="90"/>
      <c r="I553" s="92"/>
    </row>
    <row r="554" spans="8:9" x14ac:dyDescent="0.25">
      <c r="H554" s="90"/>
      <c r="I554" s="92"/>
    </row>
    <row r="555" spans="8:9" x14ac:dyDescent="0.25">
      <c r="H555" s="90"/>
      <c r="I555" s="92"/>
    </row>
    <row r="556" spans="8:9" x14ac:dyDescent="0.25">
      <c r="H556" s="90"/>
      <c r="I556" s="92"/>
    </row>
    <row r="557" spans="8:9" x14ac:dyDescent="0.25">
      <c r="H557" s="90"/>
      <c r="I557" s="92"/>
    </row>
    <row r="558" spans="8:9" x14ac:dyDescent="0.25">
      <c r="H558" s="90"/>
      <c r="I558" s="92"/>
    </row>
    <row r="559" spans="8:9" x14ac:dyDescent="0.25">
      <c r="H559" s="90"/>
      <c r="I559" s="92"/>
    </row>
    <row r="560" spans="8:9" x14ac:dyDescent="0.25">
      <c r="H560" s="90"/>
      <c r="I560" s="92"/>
    </row>
    <row r="561" spans="8:9" x14ac:dyDescent="0.25">
      <c r="H561" s="90"/>
      <c r="I561" s="92"/>
    </row>
    <row r="562" spans="8:9" x14ac:dyDescent="0.25">
      <c r="H562" s="90"/>
      <c r="I562" s="92"/>
    </row>
    <row r="563" spans="8:9" x14ac:dyDescent="0.25">
      <c r="H563" s="90"/>
      <c r="I563" s="92"/>
    </row>
    <row r="564" spans="8:9" x14ac:dyDescent="0.25">
      <c r="H564" s="90"/>
      <c r="I564" s="92"/>
    </row>
    <row r="565" spans="8:9" x14ac:dyDescent="0.25">
      <c r="H565" s="90"/>
      <c r="I565" s="92"/>
    </row>
    <row r="566" spans="8:9" x14ac:dyDescent="0.25">
      <c r="H566" s="90"/>
      <c r="I566" s="92"/>
    </row>
    <row r="567" spans="8:9" x14ac:dyDescent="0.25">
      <c r="H567" s="90"/>
      <c r="I567" s="92"/>
    </row>
    <row r="568" spans="8:9" x14ac:dyDescent="0.25">
      <c r="H568" s="90"/>
      <c r="I568" s="92"/>
    </row>
    <row r="569" spans="8:9" x14ac:dyDescent="0.25">
      <c r="H569" s="90"/>
      <c r="I569" s="92"/>
    </row>
    <row r="570" spans="8:9" x14ac:dyDescent="0.25">
      <c r="H570" s="90"/>
      <c r="I570" s="92"/>
    </row>
    <row r="571" spans="8:9" x14ac:dyDescent="0.25">
      <c r="H571" s="90"/>
      <c r="I571" s="92"/>
    </row>
    <row r="572" spans="8:9" x14ac:dyDescent="0.25">
      <c r="H572" s="90"/>
      <c r="I572" s="92"/>
    </row>
    <row r="573" spans="8:9" x14ac:dyDescent="0.25">
      <c r="H573" s="90"/>
      <c r="I573" s="92"/>
    </row>
    <row r="574" spans="8:9" x14ac:dyDescent="0.25">
      <c r="H574" s="90"/>
      <c r="I574" s="92"/>
    </row>
    <row r="575" spans="8:9" x14ac:dyDescent="0.25">
      <c r="H575" s="90"/>
      <c r="I575" s="92"/>
    </row>
    <row r="576" spans="8:9" x14ac:dyDescent="0.25">
      <c r="H576" s="90"/>
      <c r="I576" s="92"/>
    </row>
    <row r="577" spans="8:9" x14ac:dyDescent="0.25">
      <c r="H577" s="90"/>
      <c r="I577" s="92"/>
    </row>
    <row r="578" spans="8:9" x14ac:dyDescent="0.25">
      <c r="H578" s="90"/>
      <c r="I578" s="92"/>
    </row>
    <row r="579" spans="8:9" x14ac:dyDescent="0.25">
      <c r="H579" s="90"/>
      <c r="I579" s="92"/>
    </row>
    <row r="580" spans="8:9" x14ac:dyDescent="0.25">
      <c r="H580" s="90"/>
      <c r="I580" s="92"/>
    </row>
    <row r="581" spans="8:9" x14ac:dyDescent="0.25">
      <c r="H581" s="90"/>
      <c r="I581" s="92"/>
    </row>
    <row r="582" spans="8:9" x14ac:dyDescent="0.25">
      <c r="H582" s="90"/>
      <c r="I582" s="92"/>
    </row>
    <row r="583" spans="8:9" x14ac:dyDescent="0.25">
      <c r="H583" s="90"/>
      <c r="I583" s="92"/>
    </row>
    <row r="584" spans="8:9" x14ac:dyDescent="0.25">
      <c r="H584" s="90"/>
      <c r="I584" s="92"/>
    </row>
    <row r="585" spans="8:9" x14ac:dyDescent="0.25">
      <c r="H585" s="90"/>
      <c r="I585" s="92"/>
    </row>
    <row r="586" spans="8:9" x14ac:dyDescent="0.25">
      <c r="H586" s="90"/>
      <c r="I586" s="92"/>
    </row>
    <row r="587" spans="8:9" x14ac:dyDescent="0.25">
      <c r="H587" s="90"/>
      <c r="I587" s="92"/>
    </row>
    <row r="588" spans="8:9" x14ac:dyDescent="0.25">
      <c r="H588" s="90"/>
      <c r="I588" s="92"/>
    </row>
    <row r="589" spans="8:9" x14ac:dyDescent="0.25">
      <c r="H589" s="90"/>
      <c r="I589" s="92"/>
    </row>
    <row r="590" spans="8:9" x14ac:dyDescent="0.25">
      <c r="H590" s="90"/>
      <c r="I590" s="92"/>
    </row>
    <row r="591" spans="8:9" x14ac:dyDescent="0.25">
      <c r="H591" s="90"/>
      <c r="I591" s="92"/>
    </row>
    <row r="592" spans="8:9" x14ac:dyDescent="0.25">
      <c r="H592" s="90"/>
      <c r="I592" s="92"/>
    </row>
    <row r="593" spans="8:9" x14ac:dyDescent="0.25">
      <c r="H593" s="90"/>
      <c r="I593" s="92"/>
    </row>
    <row r="594" spans="8:9" x14ac:dyDescent="0.25">
      <c r="H594" s="90"/>
      <c r="I594" s="92"/>
    </row>
    <row r="595" spans="8:9" x14ac:dyDescent="0.25">
      <c r="H595" s="90"/>
      <c r="I595" s="92"/>
    </row>
    <row r="596" spans="8:9" x14ac:dyDescent="0.25">
      <c r="H596" s="90"/>
      <c r="I596" s="92"/>
    </row>
    <row r="597" spans="8:9" x14ac:dyDescent="0.25">
      <c r="H597" s="90"/>
      <c r="I597" s="92"/>
    </row>
    <row r="598" spans="8:9" x14ac:dyDescent="0.25">
      <c r="H598" s="90"/>
      <c r="I598" s="92"/>
    </row>
    <row r="599" spans="8:9" x14ac:dyDescent="0.25">
      <c r="H599" s="90"/>
      <c r="I599" s="92"/>
    </row>
    <row r="600" spans="8:9" x14ac:dyDescent="0.25">
      <c r="H600" s="90"/>
      <c r="I600" s="92"/>
    </row>
    <row r="601" spans="8:9" x14ac:dyDescent="0.25">
      <c r="H601" s="90"/>
      <c r="I601" s="92"/>
    </row>
    <row r="602" spans="8:9" x14ac:dyDescent="0.25">
      <c r="H602" s="90"/>
      <c r="I602" s="92"/>
    </row>
    <row r="603" spans="8:9" x14ac:dyDescent="0.25">
      <c r="H603" s="90"/>
      <c r="I603" s="92"/>
    </row>
    <row r="604" spans="8:9" x14ac:dyDescent="0.25">
      <c r="H604" s="90"/>
      <c r="I604" s="92"/>
    </row>
    <row r="605" spans="8:9" x14ac:dyDescent="0.25">
      <c r="H605" s="90"/>
      <c r="I605" s="92"/>
    </row>
    <row r="606" spans="8:9" x14ac:dyDescent="0.25">
      <c r="H606" s="90"/>
      <c r="I606" s="92"/>
    </row>
    <row r="607" spans="8:9" x14ac:dyDescent="0.25">
      <c r="H607" s="90"/>
      <c r="I607" s="92"/>
    </row>
    <row r="608" spans="8:9" x14ac:dyDescent="0.25">
      <c r="H608" s="90"/>
      <c r="I608" s="92"/>
    </row>
    <row r="609" spans="8:9" x14ac:dyDescent="0.25">
      <c r="H609" s="90"/>
      <c r="I609" s="92"/>
    </row>
    <row r="610" spans="8:9" x14ac:dyDescent="0.25">
      <c r="H610" s="90"/>
      <c r="I610" s="92"/>
    </row>
    <row r="611" spans="8:9" x14ac:dyDescent="0.25">
      <c r="H611" s="90"/>
      <c r="I611" s="92"/>
    </row>
    <row r="612" spans="8:9" x14ac:dyDescent="0.25">
      <c r="H612" s="90"/>
      <c r="I612" s="92"/>
    </row>
    <row r="613" spans="8:9" x14ac:dyDescent="0.25">
      <c r="H613" s="90"/>
      <c r="I613" s="92"/>
    </row>
    <row r="614" spans="8:9" x14ac:dyDescent="0.25">
      <c r="H614" s="90"/>
      <c r="I614" s="92"/>
    </row>
    <row r="615" spans="8:9" x14ac:dyDescent="0.25">
      <c r="H615" s="90"/>
      <c r="I615" s="92"/>
    </row>
    <row r="616" spans="8:9" x14ac:dyDescent="0.25">
      <c r="H616" s="90"/>
      <c r="I616" s="92"/>
    </row>
    <row r="617" spans="8:9" x14ac:dyDescent="0.25">
      <c r="H617" s="90"/>
      <c r="I617" s="92"/>
    </row>
    <row r="618" spans="8:9" x14ac:dyDescent="0.25">
      <c r="H618" s="90"/>
      <c r="I618" s="92"/>
    </row>
    <row r="619" spans="8:9" x14ac:dyDescent="0.25">
      <c r="H619" s="90"/>
      <c r="I619" s="92"/>
    </row>
    <row r="620" spans="8:9" x14ac:dyDescent="0.25">
      <c r="H620" s="90"/>
      <c r="I620" s="92"/>
    </row>
    <row r="621" spans="8:9" x14ac:dyDescent="0.25">
      <c r="H621" s="90"/>
      <c r="I621" s="92"/>
    </row>
    <row r="622" spans="8:9" x14ac:dyDescent="0.25">
      <c r="H622" s="90"/>
      <c r="I622" s="92"/>
    </row>
    <row r="623" spans="8:9" x14ac:dyDescent="0.25">
      <c r="H623" s="90"/>
      <c r="I623" s="92"/>
    </row>
    <row r="624" spans="8:9" x14ac:dyDescent="0.25">
      <c r="H624" s="90"/>
      <c r="I624" s="92"/>
    </row>
    <row r="625" spans="8:9" x14ac:dyDescent="0.25">
      <c r="H625" s="90"/>
      <c r="I625" s="92"/>
    </row>
    <row r="626" spans="8:9" x14ac:dyDescent="0.25">
      <c r="H626" s="90"/>
      <c r="I626" s="92"/>
    </row>
    <row r="627" spans="8:9" x14ac:dyDescent="0.25">
      <c r="H627" s="90"/>
      <c r="I627" s="92"/>
    </row>
    <row r="628" spans="8:9" x14ac:dyDescent="0.25">
      <c r="H628" s="90"/>
      <c r="I628" s="92"/>
    </row>
    <row r="629" spans="8:9" x14ac:dyDescent="0.25">
      <c r="H629" s="90"/>
      <c r="I629" s="92"/>
    </row>
    <row r="630" spans="8:9" x14ac:dyDescent="0.25">
      <c r="H630" s="90"/>
      <c r="I630" s="92"/>
    </row>
    <row r="631" spans="8:9" x14ac:dyDescent="0.25">
      <c r="H631" s="90"/>
      <c r="I631" s="92"/>
    </row>
    <row r="632" spans="8:9" x14ac:dyDescent="0.25">
      <c r="H632" s="90"/>
      <c r="I632" s="92"/>
    </row>
    <row r="633" spans="8:9" x14ac:dyDescent="0.25">
      <c r="H633" s="90"/>
      <c r="I633" s="92"/>
    </row>
    <row r="634" spans="8:9" x14ac:dyDescent="0.25">
      <c r="H634" s="90"/>
      <c r="I634" s="92"/>
    </row>
    <row r="635" spans="8:9" x14ac:dyDescent="0.25">
      <c r="H635" s="90"/>
      <c r="I635" s="92"/>
    </row>
    <row r="636" spans="8:9" x14ac:dyDescent="0.25">
      <c r="H636" s="90"/>
      <c r="I636" s="92"/>
    </row>
    <row r="637" spans="8:9" x14ac:dyDescent="0.25">
      <c r="H637" s="90"/>
      <c r="I637" s="92"/>
    </row>
    <row r="638" spans="8:9" x14ac:dyDescent="0.25">
      <c r="H638" s="90"/>
      <c r="I638" s="92"/>
    </row>
    <row r="639" spans="8:9" x14ac:dyDescent="0.25">
      <c r="H639" s="90"/>
      <c r="I639" s="92"/>
    </row>
    <row r="640" spans="8:9" x14ac:dyDescent="0.25">
      <c r="H640" s="90"/>
      <c r="I640" s="92"/>
    </row>
    <row r="641" spans="8:9" x14ac:dyDescent="0.25">
      <c r="H641" s="90"/>
      <c r="I641" s="92"/>
    </row>
    <row r="642" spans="8:9" x14ac:dyDescent="0.25">
      <c r="H642" s="90"/>
      <c r="I642" s="92"/>
    </row>
    <row r="643" spans="8:9" x14ac:dyDescent="0.25">
      <c r="H643" s="90"/>
      <c r="I643" s="92"/>
    </row>
    <row r="644" spans="8:9" x14ac:dyDescent="0.25">
      <c r="H644" s="90"/>
      <c r="I644" s="92"/>
    </row>
    <row r="645" spans="8:9" x14ac:dyDescent="0.25">
      <c r="H645" s="90"/>
      <c r="I645" s="92"/>
    </row>
    <row r="646" spans="8:9" x14ac:dyDescent="0.25">
      <c r="H646" s="90"/>
      <c r="I646" s="92"/>
    </row>
    <row r="647" spans="8:9" x14ac:dyDescent="0.25">
      <c r="H647" s="90"/>
      <c r="I647" s="92"/>
    </row>
    <row r="648" spans="8:9" x14ac:dyDescent="0.25">
      <c r="H648" s="90"/>
      <c r="I648" s="92"/>
    </row>
    <row r="649" spans="8:9" x14ac:dyDescent="0.25">
      <c r="H649" s="90"/>
      <c r="I649" s="92"/>
    </row>
    <row r="650" spans="8:9" x14ac:dyDescent="0.25">
      <c r="H650" s="90"/>
      <c r="I650" s="92"/>
    </row>
    <row r="651" spans="8:9" x14ac:dyDescent="0.25">
      <c r="H651" s="90"/>
      <c r="I651" s="92"/>
    </row>
    <row r="652" spans="8:9" x14ac:dyDescent="0.25">
      <c r="H652" s="90"/>
      <c r="I652" s="92"/>
    </row>
    <row r="653" spans="8:9" x14ac:dyDescent="0.25">
      <c r="H653" s="90"/>
      <c r="I653" s="92"/>
    </row>
    <row r="654" spans="8:9" x14ac:dyDescent="0.25">
      <c r="H654" s="90"/>
      <c r="I654" s="92"/>
    </row>
    <row r="655" spans="8:9" x14ac:dyDescent="0.25">
      <c r="H655" s="90"/>
      <c r="I655" s="92"/>
    </row>
    <row r="656" spans="8:9" x14ac:dyDescent="0.25">
      <c r="H656" s="90"/>
      <c r="I656" s="92"/>
    </row>
    <row r="657" spans="8:9" x14ac:dyDescent="0.25">
      <c r="H657" s="90"/>
      <c r="I657" s="92"/>
    </row>
    <row r="658" spans="8:9" x14ac:dyDescent="0.25">
      <c r="H658" s="90"/>
      <c r="I658" s="92"/>
    </row>
    <row r="659" spans="8:9" x14ac:dyDescent="0.25">
      <c r="H659" s="90"/>
      <c r="I659" s="92"/>
    </row>
    <row r="660" spans="8:9" x14ac:dyDescent="0.25">
      <c r="H660" s="90"/>
      <c r="I660" s="92"/>
    </row>
    <row r="661" spans="8:9" x14ac:dyDescent="0.25">
      <c r="H661" s="90"/>
      <c r="I661" s="92"/>
    </row>
    <row r="662" spans="8:9" x14ac:dyDescent="0.25">
      <c r="H662" s="90"/>
      <c r="I662" s="92"/>
    </row>
    <row r="663" spans="8:9" x14ac:dyDescent="0.25">
      <c r="H663" s="90"/>
      <c r="I663" s="92"/>
    </row>
    <row r="664" spans="8:9" x14ac:dyDescent="0.25">
      <c r="H664" s="90"/>
      <c r="I664" s="92"/>
    </row>
    <row r="665" spans="8:9" x14ac:dyDescent="0.25">
      <c r="H665" s="90"/>
      <c r="I665" s="92"/>
    </row>
    <row r="666" spans="8:9" x14ac:dyDescent="0.25">
      <c r="H666" s="90"/>
      <c r="I666" s="92"/>
    </row>
    <row r="667" spans="8:9" x14ac:dyDescent="0.25">
      <c r="H667" s="90"/>
      <c r="I667" s="92"/>
    </row>
    <row r="668" spans="8:9" x14ac:dyDescent="0.25">
      <c r="H668" s="90"/>
      <c r="I668" s="92"/>
    </row>
    <row r="669" spans="8:9" x14ac:dyDescent="0.25">
      <c r="H669" s="90"/>
      <c r="I669" s="92"/>
    </row>
    <row r="670" spans="8:9" x14ac:dyDescent="0.25">
      <c r="H670" s="90"/>
      <c r="I670" s="92"/>
    </row>
    <row r="671" spans="8:9" x14ac:dyDescent="0.25">
      <c r="H671" s="90"/>
      <c r="I671" s="92"/>
    </row>
    <row r="672" spans="8:9" x14ac:dyDescent="0.25">
      <c r="H672" s="90"/>
      <c r="I672" s="92"/>
    </row>
    <row r="673" spans="8:9" x14ac:dyDescent="0.25">
      <c r="H673" s="90"/>
      <c r="I673" s="92"/>
    </row>
    <row r="674" spans="8:9" x14ac:dyDescent="0.25">
      <c r="H674" s="90"/>
      <c r="I674" s="92"/>
    </row>
  </sheetData>
  <autoFilter ref="A7:G115"/>
  <mergeCells count="10">
    <mergeCell ref="A1:G1"/>
    <mergeCell ref="A2:G2"/>
    <mergeCell ref="D5:D6"/>
    <mergeCell ref="F5:F6"/>
    <mergeCell ref="G5:G6"/>
    <mergeCell ref="A3:G3"/>
    <mergeCell ref="A5:A6"/>
    <mergeCell ref="C5:C6"/>
    <mergeCell ref="E5:E6"/>
    <mergeCell ref="B5:B6"/>
  </mergeCells>
  <pageMargins left="0.7" right="0.7" top="0.75" bottom="0.75" header="0.3" footer="0.3"/>
  <pageSetup paperSize="9" scale="55" fitToHeight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5&lt;/string&gt;&#10;    &lt;string&gt;31.03.2025&lt;/string&gt;&#10;  &lt;/DateInfo&gt;&#10;  &lt;Code&gt;MAKET_GENERATOR&lt;/Code&gt;&#10;  &lt;ObjectCode&gt;MAKET_GENERATOR&lt;/ObjectCode&gt;&#10;  &lt;DocName&gt;Доходы план-факт (копия от 28.06.2024 11_06_53)&lt;/DocName&gt;&#10;  &lt;VariantName&gt;Доходы план-факт (копия от 28.06.2024 11:06:53)&lt;/VariantName&gt;&#10;  &lt;VariantLink xsi:nil=&quot;true&quot; /&gt;&#10;  &lt;ReportCode&gt;MAKET_d5672912_1f2e_45bd_8de9_c9a4e624b0fe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8B2B8026-A12D-4FD5-89B8-E287E4CDF03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Документ</vt:lpstr>
      <vt:lpstr>Лист1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Зыкова</dc:creator>
  <cp:lastModifiedBy>dohod</cp:lastModifiedBy>
  <cp:lastPrinted>2025-07-30T07:22:59Z</cp:lastPrinted>
  <dcterms:created xsi:type="dcterms:W3CDTF">2025-04-04T08:30:03Z</dcterms:created>
  <dcterms:modified xsi:type="dcterms:W3CDTF">2025-10-10T05:13:55Z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Доходы план-факт (копия от 28.06.2024 11_06_53)</vt:lpwstr>
  </property>
  <property fmtid="{D5CDD505-2E9C-101B-9397-08002B2CF9AE}" pid="3" name="Название отчета">
    <vt:lpwstr>Доходы план-факт (копия от 28.06.2024 11_06_53)(3).xlsx</vt:lpwstr>
  </property>
  <property fmtid="{D5CDD505-2E9C-101B-9397-08002B2CF9AE}" pid="4" name="Версия клиента">
    <vt:lpwstr>24.1.207.821 (.NET 4.7.2)</vt:lpwstr>
  </property>
  <property fmtid="{D5CDD505-2E9C-101B-9397-08002B2CF9AE}" pid="5" name="Версия базы">
    <vt:lpwstr>24.1.5201.658922581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10.33.69.128</vt:lpwstr>
  </property>
  <property fmtid="{D5CDD505-2E9C-101B-9397-08002B2CF9AE}" pid="8" name="База">
    <vt:lpwstr>komi_2025</vt:lpwstr>
  </property>
  <property fmtid="{D5CDD505-2E9C-101B-9397-08002B2CF9AE}" pid="9" name="Пользователь">
    <vt:lpwstr>04-фу-зыкова-са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